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<sst xmlns="http://schemas.openxmlformats.org/spreadsheetml/2006/main" count="90" uniqueCount="85">
  <si>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На решение вопросов местного значения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</si>
  <si>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</si>
  <si>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</si>
  <si>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</si>
  <si>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</si>
  <si>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</si>
  <si>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</si>
  <si>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</si>
  <si>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</si>
  <si>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</si>
  <si>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</si>
  <si>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</si>
  <si>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</si>
  <si>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</si>
  <si>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</si>
  <si>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</si>
  <si>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</si>
  <si>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</si>
  <si>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</si>
  <si>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</si>
  <si>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</si>
  <si>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</si>
  <si>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</si>
  <si>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</si>
  <si>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</si>
  <si>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</si>
  <si>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</si>
  <si>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</si>
  <si>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</si>
  <si>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</si>
  <si>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</si>
  <si>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</si>
  <si>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</si>
  <si>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</si>
  <si>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</si>
  <si>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</si>
  <si>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</si>
  <si>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</si>
  <si>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</si>
  <si>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</si>
  <si>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</si>
  <si>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</si>
  <si>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</si>
  <si>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</si>
  <si>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</si>
  <si>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</si>
  <si>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</si>
  <si>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</si>
  <si>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</si>
  <si>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</si>
  <si>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</si>
  <si>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</si>
  <si>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</si>
  <si>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</si>
  <si>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</si>
  <si>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</si>
  <si>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</si>
  <si>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</si>
  <si>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</si>
  <si>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</si>
  <si>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</si>
  <si>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</si>
  <si>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</si>
  <si>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</si>
  <si>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</si>
  <si>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</si>
  <si>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</si>
  <si>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</si>
  <si>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</si>
  <si>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</si>
  <si>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</si>
  <si>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</si>
  <si>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</si>
  <si>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Великосельского сельского поселения по функциональной классификации расходов бюджетов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</si>
  <si>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</si>
  <si>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</si>
  <si>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</si>
  <si>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</si>
  <si>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0107</t>
  </si>
  <si>
    <t>Обеспечение проведения выборов и референдуиов</t>
  </si>
  <si>
    <t>План 2025 г., руб.</t>
  </si>
  <si>
    <t>План 2026 г., руб.</t>
  </si>
  <si>
    <t>ИТОГО</t>
  </si>
  <si>
    <t>Условно утвержденные расходы</t>
  </si>
  <si>
    <t>Приложение 17 к решению Муниципального Совета от 22.12.2023 № 36 (в редакции Решения от 08.04.2024 № 5)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</si>
</sst>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0.00000"/>
    <numFmt numFmtId="182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E2" sqref="E2:G2"/>
    </sheetView>
  </sheetViews>
  <sheetFormatPr defaultColWidth="11.875" defaultRowHeight="12.75"/>
  <cols>
    <col min="1" max="1" width="8.00390625" style="10" customWidth="1"/>
    <col min="2" max="2" width="43.375" style="2" customWidth="1"/>
    <col min="3" max="3" width="10.375" style="5" hidden="1" customWidth="1"/>
    <col min="4" max="4" width="0.12890625" style="5" hidden="1" customWidth="1"/>
    <col min="5" max="5" width="15.25390625" style="5" customWidth="1"/>
    <col min="6" max="6" width="11.875" style="5" hidden="1" customWidth="1"/>
    <col min="7" max="7" width="14.125" style="5" customWidth="1"/>
    <col min="8" max="8" width="13.125" style="5" customWidth="1"/>
    <col min="9" max="16384" width="11.875" style="5" customWidth="1"/>
  </cols>
  <sheetData>
    <row r="1" spans="2:5" s="1" customFormat="1" ht="3.75" customHeight="1">
      <c r="B1" s="13"/>
      <c r="C1" s="13"/>
      <c r="E1" s="11"/>
    </row>
    <row r="2" spans="2:7" s="1" customFormat="1" ht="86.25" customHeight="1">
      <c r="B2" s="13"/>
      <c r="C2" s="13"/>
      <c r="E2" s="47" t="s">
        <v>84</v>
      </c>
      <c r="F2" s="47"/>
      <c r="G2" s="47"/>
    </row>
    <row r="3" spans="1:3" s="2" customFormat="1" ht="15" hidden="1">
      <c r="A3" s="45"/>
      <c r="B3" s="45"/>
      <c r="C3" s="45"/>
    </row>
    <row r="4" spans="1:7" s="2" customFormat="1" ht="54.75" customHeight="1">
      <c r="A4" s="52" t="s">
        <v>73</v>
      </c>
      <c r="B4" s="52"/>
      <c r="C4" s="52"/>
      <c r="D4" s="52"/>
      <c r="E4" s="52"/>
      <c r="F4" s="52"/>
      <c r="G4" s="52"/>
    </row>
    <row r="5" spans="1:5" s="2" customFormat="1" ht="2.25" customHeight="1" hidden="1">
      <c r="A5" s="12"/>
      <c r="B5" s="12"/>
      <c r="C5" s="12"/>
      <c r="D5" s="12"/>
      <c r="E5" s="12"/>
    </row>
    <row r="6" spans="1:5" s="2" customFormat="1" ht="15">
      <c r="A6" s="3"/>
      <c r="E6" s="14"/>
    </row>
    <row r="7" spans="1:7" s="4" customFormat="1" ht="76.5" customHeight="1">
      <c r="A7" s="17" t="s">
        <v>1</v>
      </c>
      <c r="B7" s="30" t="s">
        <v>2</v>
      </c>
      <c r="C7" s="31" t="s">
        <v>0</v>
      </c>
      <c r="D7" s="32" t="s">
        <v>22</v>
      </c>
      <c r="E7" s="30" t="s">
        <v>80</v>
      </c>
      <c r="F7" s="39"/>
      <c r="G7" s="30" t="s">
        <v>81</v>
      </c>
    </row>
    <row r="8" spans="1:7" s="7" customFormat="1" ht="23.25" customHeight="1">
      <c r="A8" s="22" t="s">
        <v>3</v>
      </c>
      <c r="B8" s="23" t="s">
        <v>4</v>
      </c>
      <c r="C8" s="6">
        <f>SUM(C9:C12)</f>
        <v>0</v>
      </c>
      <c r="D8" s="6">
        <f>SUM(D9:D12)</f>
        <v>0</v>
      </c>
      <c r="E8" s="34">
        <f>E9+E11+E12+E15+E14+E13</f>
        <v>5484200</v>
      </c>
      <c r="F8" s="40"/>
      <c r="G8" s="19">
        <f>G9+G11+G12+G14+G14+G15</f>
        <v>5479200</v>
      </c>
    </row>
    <row r="9" spans="1:7" ht="59.25" customHeight="1">
      <c r="A9" s="24" t="s">
        <v>5</v>
      </c>
      <c r="B9" s="25" t="s">
        <v>66</v>
      </c>
      <c r="C9" s="8"/>
      <c r="D9" s="8"/>
      <c r="E9" s="20">
        <v>1112700</v>
      </c>
      <c r="F9" s="20"/>
      <c r="G9" s="20">
        <v>1112700</v>
      </c>
    </row>
    <row r="10" spans="1:7" s="16" customFormat="1" ht="39" hidden="1">
      <c r="A10" s="26" t="s">
        <v>6</v>
      </c>
      <c r="B10" s="27" t="s">
        <v>7</v>
      </c>
      <c r="C10" s="15"/>
      <c r="D10" s="15"/>
      <c r="E10" s="20"/>
      <c r="F10" s="20"/>
      <c r="G10" s="20"/>
    </row>
    <row r="11" spans="1:7" ht="72" customHeight="1">
      <c r="A11" s="24" t="s">
        <v>8</v>
      </c>
      <c r="B11" s="25" t="s">
        <v>65</v>
      </c>
      <c r="C11" s="8"/>
      <c r="D11" s="8"/>
      <c r="E11" s="20">
        <v>4366500</v>
      </c>
      <c r="F11" s="20"/>
      <c r="G11" s="42">
        <v>4366500</v>
      </c>
    </row>
    <row r="12" spans="1:7" s="16" customFormat="1" ht="56.25" customHeight="1">
      <c r="A12" s="26" t="s">
        <v>59</v>
      </c>
      <c r="B12" s="27" t="s">
        <v>60</v>
      </c>
      <c r="C12" s="15"/>
      <c r="D12" s="15"/>
      <c r="E12" s="20">
        <v>0</v>
      </c>
      <c r="F12" s="20"/>
      <c r="G12" s="20">
        <v>0</v>
      </c>
    </row>
    <row r="13" spans="1:7" s="16" customFormat="1" ht="56.25" customHeight="1">
      <c r="A13" s="26" t="s">
        <v>78</v>
      </c>
      <c r="B13" s="27" t="s">
        <v>79</v>
      </c>
      <c r="C13" s="15"/>
      <c r="D13" s="15"/>
      <c r="E13" s="20">
        <v>0</v>
      </c>
      <c r="F13" s="20"/>
      <c r="G13" s="20">
        <v>0</v>
      </c>
    </row>
    <row r="14" spans="1:7" s="16" customFormat="1" ht="49.5" customHeight="1">
      <c r="A14" s="26" t="s">
        <v>70</v>
      </c>
      <c r="B14" s="27" t="s">
        <v>71</v>
      </c>
      <c r="C14" s="15"/>
      <c r="D14" s="15"/>
      <c r="E14" s="20">
        <v>5000</v>
      </c>
      <c r="F14" s="20"/>
      <c r="G14" s="20">
        <v>0</v>
      </c>
    </row>
    <row r="15" spans="1:7" ht="27.75" customHeight="1">
      <c r="A15" s="26" t="s">
        <v>47</v>
      </c>
      <c r="B15" s="25" t="s">
        <v>37</v>
      </c>
      <c r="C15" s="8"/>
      <c r="D15" s="8"/>
      <c r="E15" s="20">
        <v>0</v>
      </c>
      <c r="F15" s="20"/>
      <c r="G15" s="42">
        <v>0</v>
      </c>
    </row>
    <row r="16" spans="1:7" s="7" customFormat="1" ht="21" customHeight="1">
      <c r="A16" s="22" t="s">
        <v>9</v>
      </c>
      <c r="B16" s="28" t="s">
        <v>10</v>
      </c>
      <c r="C16" s="6">
        <f>C17</f>
        <v>0</v>
      </c>
      <c r="D16" s="6">
        <f>D17</f>
        <v>0</v>
      </c>
      <c r="E16" s="34">
        <f>E17</f>
        <v>390171</v>
      </c>
      <c r="F16" s="34"/>
      <c r="G16" s="19">
        <f>G17</f>
        <v>425644</v>
      </c>
    </row>
    <row r="17" spans="1:7" ht="24.75" customHeight="1">
      <c r="A17" s="24" t="s">
        <v>27</v>
      </c>
      <c r="B17" s="25" t="s">
        <v>25</v>
      </c>
      <c r="C17" s="8"/>
      <c r="D17" s="8"/>
      <c r="E17" s="20">
        <v>390171</v>
      </c>
      <c r="F17" s="20"/>
      <c r="G17" s="42">
        <v>425644</v>
      </c>
    </row>
    <row r="18" spans="1:7" s="7" customFormat="1" ht="26.25" customHeight="1">
      <c r="A18" s="22" t="s">
        <v>11</v>
      </c>
      <c r="B18" s="28" t="s">
        <v>12</v>
      </c>
      <c r="C18" s="6">
        <f>SUM(C20:C21)</f>
        <v>0</v>
      </c>
      <c r="D18" s="6">
        <f>SUM(D20:D21)</f>
        <v>0</v>
      </c>
      <c r="E18" s="34">
        <f>E20</f>
        <v>200000</v>
      </c>
      <c r="F18" s="34"/>
      <c r="G18" s="19">
        <f>G20</f>
        <v>0</v>
      </c>
    </row>
    <row r="19" spans="1:7" s="7" customFormat="1" ht="51" customHeight="1" hidden="1">
      <c r="A19" s="24" t="s">
        <v>44</v>
      </c>
      <c r="B19" s="41" t="s">
        <v>48</v>
      </c>
      <c r="C19" s="8"/>
      <c r="D19" s="8"/>
      <c r="E19" s="20">
        <v>0</v>
      </c>
      <c r="F19" s="34"/>
      <c r="G19" s="19"/>
    </row>
    <row r="20" spans="1:7" ht="52.5" customHeight="1">
      <c r="A20" s="24" t="s">
        <v>26</v>
      </c>
      <c r="B20" s="25" t="s">
        <v>72</v>
      </c>
      <c r="C20" s="8"/>
      <c r="D20" s="8"/>
      <c r="E20" s="20">
        <v>200000</v>
      </c>
      <c r="F20" s="20"/>
      <c r="G20" s="42">
        <v>0</v>
      </c>
    </row>
    <row r="21" spans="1:7" ht="36" customHeight="1" hidden="1">
      <c r="A21" s="24" t="s">
        <v>45</v>
      </c>
      <c r="B21" s="41" t="s">
        <v>46</v>
      </c>
      <c r="C21" s="8"/>
      <c r="D21" s="8"/>
      <c r="E21" s="20">
        <v>0</v>
      </c>
      <c r="F21" s="20"/>
      <c r="G21" s="42"/>
    </row>
    <row r="22" spans="1:8" s="7" customFormat="1" ht="18.75" customHeight="1">
      <c r="A22" s="22" t="s">
        <v>13</v>
      </c>
      <c r="B22" s="28" t="s">
        <v>14</v>
      </c>
      <c r="C22" s="6">
        <f>SUM(C23:C25)</f>
        <v>0</v>
      </c>
      <c r="D22" s="6">
        <f>SUM(D23:D25)</f>
        <v>0</v>
      </c>
      <c r="E22" s="34">
        <f>E24+E26</f>
        <v>37149</v>
      </c>
      <c r="F22" s="34"/>
      <c r="G22" s="19">
        <f>G24+G26</f>
        <v>37149</v>
      </c>
      <c r="H22" s="33"/>
    </row>
    <row r="23" spans="1:7" ht="21.75" customHeight="1" hidden="1">
      <c r="A23" s="24" t="s">
        <v>42</v>
      </c>
      <c r="B23" s="25" t="s">
        <v>43</v>
      </c>
      <c r="C23" s="8"/>
      <c r="D23" s="8"/>
      <c r="E23" s="20">
        <v>0</v>
      </c>
      <c r="F23" s="20"/>
      <c r="G23" s="42"/>
    </row>
    <row r="24" spans="1:7" ht="30" customHeight="1">
      <c r="A24" s="24" t="s">
        <v>52</v>
      </c>
      <c r="B24" s="25" t="s">
        <v>53</v>
      </c>
      <c r="C24" s="8"/>
      <c r="D24" s="8"/>
      <c r="E24" s="35">
        <v>0</v>
      </c>
      <c r="F24" s="20"/>
      <c r="G24" s="42">
        <v>0</v>
      </c>
    </row>
    <row r="25" spans="1:7" ht="29.25" customHeight="1" hidden="1">
      <c r="A25" s="24" t="s">
        <v>28</v>
      </c>
      <c r="B25" s="25" t="s">
        <v>23</v>
      </c>
      <c r="C25" s="8"/>
      <c r="D25" s="8"/>
      <c r="E25" s="36">
        <v>0</v>
      </c>
      <c r="F25" s="20"/>
      <c r="G25" s="42"/>
    </row>
    <row r="26" spans="1:7" ht="29.25" customHeight="1">
      <c r="A26" s="24" t="s">
        <v>28</v>
      </c>
      <c r="B26" s="25" t="s">
        <v>23</v>
      </c>
      <c r="C26" s="8"/>
      <c r="D26" s="8"/>
      <c r="E26" s="36">
        <v>37149</v>
      </c>
      <c r="F26" s="20"/>
      <c r="G26" s="42">
        <v>37149</v>
      </c>
    </row>
    <row r="27" spans="1:7" s="7" customFormat="1" ht="30" customHeight="1">
      <c r="A27" s="22" t="s">
        <v>15</v>
      </c>
      <c r="B27" s="28" t="s">
        <v>16</v>
      </c>
      <c r="C27" s="6">
        <f>SUM(C31:C33)</f>
        <v>0</v>
      </c>
      <c r="D27" s="6">
        <f>SUM(D31:D33)</f>
        <v>0</v>
      </c>
      <c r="E27" s="34">
        <f>E28+E30+E31</f>
        <v>1959496</v>
      </c>
      <c r="F27" s="34"/>
      <c r="G27" s="19">
        <f>G28+G30+G31</f>
        <v>641060</v>
      </c>
    </row>
    <row r="28" spans="1:7" s="7" customFormat="1" ht="16.5" customHeight="1">
      <c r="A28" s="24" t="s">
        <v>50</v>
      </c>
      <c r="B28" s="29" t="s">
        <v>51</v>
      </c>
      <c r="C28" s="6"/>
      <c r="D28" s="6"/>
      <c r="E28" s="36">
        <v>0</v>
      </c>
      <c r="F28" s="34"/>
      <c r="G28" s="43">
        <v>0</v>
      </c>
    </row>
    <row r="29" spans="1:7" s="7" customFormat="1" ht="0.75" customHeight="1" hidden="1">
      <c r="A29" s="24" t="s">
        <v>35</v>
      </c>
      <c r="B29" s="29" t="s">
        <v>36</v>
      </c>
      <c r="C29" s="6"/>
      <c r="D29" s="6"/>
      <c r="E29" s="36">
        <v>0</v>
      </c>
      <c r="F29" s="34"/>
      <c r="G29" s="19"/>
    </row>
    <row r="30" spans="1:7" s="7" customFormat="1" ht="17.25" customHeight="1">
      <c r="A30" s="24" t="s">
        <v>35</v>
      </c>
      <c r="B30" s="29" t="s">
        <v>36</v>
      </c>
      <c r="C30" s="6"/>
      <c r="D30" s="6"/>
      <c r="E30" s="36">
        <v>0</v>
      </c>
      <c r="F30" s="34"/>
      <c r="G30" s="43">
        <v>0</v>
      </c>
    </row>
    <row r="31" spans="1:7" ht="16.5" customHeight="1">
      <c r="A31" s="24" t="s">
        <v>29</v>
      </c>
      <c r="B31" s="25" t="s">
        <v>30</v>
      </c>
      <c r="C31" s="8"/>
      <c r="D31" s="8"/>
      <c r="E31" s="20">
        <v>1959496</v>
      </c>
      <c r="F31" s="20"/>
      <c r="G31" s="42">
        <v>641060</v>
      </c>
    </row>
    <row r="32" spans="1:7" ht="23.25" customHeight="1" hidden="1">
      <c r="A32" s="22" t="s">
        <v>61</v>
      </c>
      <c r="B32" s="23" t="s">
        <v>64</v>
      </c>
      <c r="C32" s="18"/>
      <c r="D32" s="18"/>
      <c r="E32" s="21">
        <v>0</v>
      </c>
      <c r="F32" s="20"/>
      <c r="G32" s="42"/>
    </row>
    <row r="33" spans="1:7" ht="26.25" hidden="1">
      <c r="A33" s="24" t="s">
        <v>62</v>
      </c>
      <c r="B33" s="25" t="s">
        <v>63</v>
      </c>
      <c r="C33" s="8"/>
      <c r="D33" s="8"/>
      <c r="E33" s="20">
        <v>0</v>
      </c>
      <c r="F33" s="20"/>
      <c r="G33" s="42"/>
    </row>
    <row r="34" spans="1:7" ht="15" customHeight="1">
      <c r="A34" s="22" t="s">
        <v>55</v>
      </c>
      <c r="B34" s="23" t="s">
        <v>56</v>
      </c>
      <c r="C34" s="18">
        <f>C35</f>
        <v>0</v>
      </c>
      <c r="D34" s="18">
        <f>D35</f>
        <v>0</v>
      </c>
      <c r="E34" s="21">
        <f>E35</f>
        <v>0</v>
      </c>
      <c r="F34" s="20"/>
      <c r="G34" s="42">
        <f>G35</f>
        <v>0</v>
      </c>
    </row>
    <row r="35" spans="1:7" ht="15" customHeight="1">
      <c r="A35" s="24" t="s">
        <v>54</v>
      </c>
      <c r="B35" s="25" t="s">
        <v>67</v>
      </c>
      <c r="C35" s="8"/>
      <c r="D35" s="8"/>
      <c r="E35" s="20">
        <v>0</v>
      </c>
      <c r="F35" s="20"/>
      <c r="G35" s="42">
        <v>0</v>
      </c>
    </row>
    <row r="36" spans="1:8" s="7" customFormat="1" ht="17.25" customHeight="1">
      <c r="A36" s="22" t="s">
        <v>17</v>
      </c>
      <c r="B36" s="23" t="s">
        <v>49</v>
      </c>
      <c r="C36" s="6">
        <f>C37</f>
        <v>0</v>
      </c>
      <c r="D36" s="6">
        <f>D37</f>
        <v>0</v>
      </c>
      <c r="E36" s="34">
        <f>E37</f>
        <v>0</v>
      </c>
      <c r="F36" s="34"/>
      <c r="G36" s="19">
        <f>G37</f>
        <v>0</v>
      </c>
      <c r="H36" s="33"/>
    </row>
    <row r="37" spans="1:7" ht="17.25" customHeight="1">
      <c r="A37" s="24" t="s">
        <v>18</v>
      </c>
      <c r="B37" s="25" t="s">
        <v>19</v>
      </c>
      <c r="C37" s="8"/>
      <c r="D37" s="8"/>
      <c r="E37" s="20">
        <v>0</v>
      </c>
      <c r="F37" s="20"/>
      <c r="G37" s="42">
        <v>0</v>
      </c>
    </row>
    <row r="38" spans="1:7" ht="12.75" customHeight="1" hidden="1">
      <c r="A38" s="22" t="s">
        <v>31</v>
      </c>
      <c r="B38" s="23" t="s">
        <v>34</v>
      </c>
      <c r="C38" s="8"/>
      <c r="D38" s="8"/>
      <c r="E38" s="21">
        <f>E39</f>
        <v>0</v>
      </c>
      <c r="F38" s="20"/>
      <c r="G38" s="42"/>
    </row>
    <row r="39" spans="1:7" ht="15" customHeight="1" hidden="1">
      <c r="A39" s="24" t="s">
        <v>32</v>
      </c>
      <c r="B39" s="25" t="s">
        <v>33</v>
      </c>
      <c r="C39" s="8"/>
      <c r="D39" s="8"/>
      <c r="E39" s="20">
        <v>0</v>
      </c>
      <c r="F39" s="20"/>
      <c r="G39" s="42"/>
    </row>
    <row r="40" spans="1:7" ht="15.75" customHeight="1">
      <c r="A40" s="22" t="s">
        <v>38</v>
      </c>
      <c r="B40" s="23" t="s">
        <v>40</v>
      </c>
      <c r="C40" s="8"/>
      <c r="D40" s="8"/>
      <c r="E40" s="34">
        <f>E41+E42</f>
        <v>0</v>
      </c>
      <c r="F40" s="20"/>
      <c r="G40" s="42">
        <f>G41+G42</f>
        <v>0</v>
      </c>
    </row>
    <row r="41" spans="1:7" ht="15.75" customHeight="1">
      <c r="A41" s="22" t="s">
        <v>68</v>
      </c>
      <c r="B41" s="23" t="s">
        <v>69</v>
      </c>
      <c r="C41" s="8"/>
      <c r="D41" s="8"/>
      <c r="E41" s="34">
        <v>0</v>
      </c>
      <c r="F41" s="20"/>
      <c r="G41" s="42">
        <v>0</v>
      </c>
    </row>
    <row r="42" spans="1:7" ht="17.25" customHeight="1">
      <c r="A42" s="24" t="s">
        <v>39</v>
      </c>
      <c r="B42" s="25" t="s">
        <v>41</v>
      </c>
      <c r="C42" s="8"/>
      <c r="D42" s="8"/>
      <c r="E42" s="20">
        <v>0</v>
      </c>
      <c r="F42" s="20"/>
      <c r="G42" s="42">
        <v>0</v>
      </c>
    </row>
    <row r="43" spans="1:7" s="7" customFormat="1" ht="17.25" customHeight="1">
      <c r="A43" s="22" t="s">
        <v>24</v>
      </c>
      <c r="B43" s="23" t="s">
        <v>33</v>
      </c>
      <c r="C43" s="6">
        <f>C44</f>
        <v>0</v>
      </c>
      <c r="D43" s="6">
        <f>D44</f>
        <v>0</v>
      </c>
      <c r="E43" s="34">
        <f>E44</f>
        <v>0</v>
      </c>
      <c r="F43" s="34"/>
      <c r="G43" s="19">
        <f>G44</f>
        <v>0</v>
      </c>
    </row>
    <row r="44" spans="1:7" ht="15.75" customHeight="1">
      <c r="A44" s="24" t="s">
        <v>57</v>
      </c>
      <c r="B44" s="25" t="s">
        <v>58</v>
      </c>
      <c r="C44" s="8"/>
      <c r="D44" s="8"/>
      <c r="E44" s="20">
        <v>0</v>
      </c>
      <c r="F44" s="20"/>
      <c r="G44" s="42">
        <v>0</v>
      </c>
    </row>
    <row r="45" spans="1:7" ht="15.75" customHeight="1">
      <c r="A45" s="37" t="s">
        <v>74</v>
      </c>
      <c r="B45" s="38" t="s">
        <v>76</v>
      </c>
      <c r="C45" s="8"/>
      <c r="D45" s="8"/>
      <c r="E45" s="21">
        <f>E46</f>
        <v>0</v>
      </c>
      <c r="F45" s="20"/>
      <c r="G45" s="42">
        <f>G46</f>
        <v>0</v>
      </c>
    </row>
    <row r="46" spans="1:7" ht="30" customHeight="1">
      <c r="A46" s="24" t="s">
        <v>75</v>
      </c>
      <c r="B46" s="25" t="s">
        <v>77</v>
      </c>
      <c r="C46" s="8"/>
      <c r="D46" s="8"/>
      <c r="E46" s="20">
        <v>0</v>
      </c>
      <c r="F46" s="20"/>
      <c r="G46" s="42">
        <v>0</v>
      </c>
    </row>
    <row r="47" spans="1:7" s="7" customFormat="1" ht="18" customHeight="1">
      <c r="A47" s="46" t="s">
        <v>82</v>
      </c>
      <c r="B47" s="46"/>
      <c r="C47" s="6" t="e">
        <f>C8+C16+C18+C22+C27+C36+#REF!+C43+C34</f>
        <v>#REF!</v>
      </c>
      <c r="D47" s="6" t="e">
        <f>D8+D16+D18+D22+D27+D36+#REF!+D43+D34</f>
        <v>#REF!</v>
      </c>
      <c r="E47" s="34">
        <f>E8+E16+E18+E22+E27+E34+E36+E40+E43+E45</f>
        <v>8071016</v>
      </c>
      <c r="F47" s="34"/>
      <c r="G47" s="19">
        <f>G8+G16+G18+G22+G27+G34+G36+G40+G43+G45</f>
        <v>6583053</v>
      </c>
    </row>
    <row r="48" spans="1:7" s="7" customFormat="1" ht="18" customHeight="1">
      <c r="A48" s="48" t="s">
        <v>83</v>
      </c>
      <c r="B48" s="49"/>
      <c r="C48" s="6"/>
      <c r="D48" s="6"/>
      <c r="E48" s="36">
        <v>204011</v>
      </c>
      <c r="F48" s="36"/>
      <c r="G48" s="43">
        <v>340447</v>
      </c>
    </row>
    <row r="49" spans="1:7" s="7" customFormat="1" ht="18" customHeight="1">
      <c r="A49" s="50" t="s">
        <v>20</v>
      </c>
      <c r="B49" s="51"/>
      <c r="C49" s="6"/>
      <c r="D49" s="6"/>
      <c r="E49" s="21">
        <f>E47+E48</f>
        <v>8275027</v>
      </c>
      <c r="F49" s="21"/>
      <c r="G49" s="44">
        <f>G47+G48</f>
        <v>6923500</v>
      </c>
    </row>
    <row r="50" spans="1:7" s="7" customFormat="1" ht="17.25" customHeight="1">
      <c r="A50" s="46" t="s">
        <v>21</v>
      </c>
      <c r="B50" s="46"/>
      <c r="C50" s="9"/>
      <c r="D50" s="9"/>
      <c r="E50" s="19">
        <v>0</v>
      </c>
      <c r="F50" s="19"/>
      <c r="G50" s="19">
        <v>0</v>
      </c>
    </row>
  </sheetData>
  <sheetProtection/>
  <mergeCells count="7">
    <mergeCell ref="A3:C3"/>
    <mergeCell ref="A47:B47"/>
    <mergeCell ref="A50:B50"/>
    <mergeCell ref="E2:G2"/>
    <mergeCell ref="A48:B48"/>
    <mergeCell ref="A49:B49"/>
    <mergeCell ref="A4:G4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2020-05-03T04:35:06Z</cp:lastPrinted>
  <dcterms:created xsi:type="dcterms:W3CDTF">2004-11-16T05:58:34Z</dcterms:created>
  <dcterms:modified xsi:type="dcterms:W3CDTF">2024-04-11T07:42:44Z</dcterms:modified>
  <cp:category/>
  <cp:version/>
  <cp:contentType/>
  <cp:contentStatus/>
</cp:coreProperties>
</file>