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<sst xmlns="http://schemas.openxmlformats.org/spreadsheetml/2006/main" count="64" uniqueCount="64">
  <si>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</si>
  <si>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</si>
  <si>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</si>
  <si>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</si>
  <si>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</si>
  <si>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</si>
  <si>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</si>
  <si>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</si>
  <si>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</si>
  <si>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</si>
  <si>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</si>
  <si>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</si>
  <si>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</si>
  <si>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</si>
  <si>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</si>
  <si>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</si>
  <si>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</si>
  <si>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</si>
  <si>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</si>
  <si>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</si>
  <si>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</si>
  <si>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</si>
  <si>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</si>
  <si>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</si>
  <si>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</si>
  <si>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</si>
  <si>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</si>
  <si>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</si>
  <si>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</si>
  <si>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</si>
  <si>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</si>
  <si>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</si>
  <si>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</si>
  <si>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</si>
  <si>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</si>
  <si>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</si>
  <si>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</si>
  <si>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</si>
  <si>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</si>
  <si>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</si>
  <si>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</si>
  <si>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</si>
  <si>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</si>
  <si>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</si>
  <si>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</si>
  <si>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</si>
  <si>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</si>
  <si>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</si>
  <si>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</si>
  <si>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</si>
  <si>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Приложение № 2</t>
  </si>
  <si>
    <t>000 2 02 40000 00 0000 150</t>
  </si>
  <si>
    <t>Иные межбюджетные трансферты</t>
  </si>
  <si>
    <t>857 2 02 49999 10 4018 150</t>
  </si>
  <si>
    <t>Межбюджетные трансферты на реализацию мероприятий по борьбе с борщевиком Сосновского</t>
  </si>
  <si>
    <t xml:space="preserve">                Прогнозируемые доходы  бюджета  Великосельского сельского поселения  на плановый период 2025 и 2026 годов в соответствии с классификацией доходов бюджетов Российской Федерации.
</t>
  </si>
  <si>
    <t xml:space="preserve"> № 36   от 22.12.2023 г.</t>
  </si>
  <si>
    <t>Дотации бюджетам бюджетной системы Российской Федерации</t>
  </si>
  <si>
    <t>857 2 02 01000 00 0000 150</t>
  </si>
  <si>
    <t>857 2 02 20000 00 0000 150</t>
  </si>
  <si>
    <t>Субсидии бюджетам бюджетной системы Российской Федерации (межбюджетные субсидии)</t>
  </si>
  <si>
    <t>000 2 02 30000 00 0000 150</t>
  </si>
  <si>
    <t>857 2 02 35118 10 0000 150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</si>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</sst>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2" fontId="42" fillId="0" borderId="13" xfId="0" applyNumberFormat="1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2" fontId="43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2" fontId="40" fillId="0" borderId="13" xfId="0" applyNumberFormat="1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2" fillId="0" borderId="12" xfId="0" applyFont="1" applyBorder="1" applyAlignment="1">
      <alignment vertical="center" wrapText="1"/>
    </xf>
    <xf numFmtId="2" fontId="43" fillId="0" borderId="13" xfId="0" applyNumberFormat="1" applyFont="1" applyFill="1" applyBorder="1" applyAlignment="1">
      <alignment vertical="center" wrapText="1"/>
    </xf>
    <xf numFmtId="2" fontId="42" fillId="0" borderId="13" xfId="0" applyNumberFormat="1" applyFont="1" applyFill="1" applyBorder="1" applyAlignment="1">
      <alignment vertical="center" wrapText="1"/>
    </xf>
    <xf numFmtId="2" fontId="40" fillId="0" borderId="13" xfId="0" applyNumberFormat="1" applyFont="1" applyFill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2" fontId="43" fillId="0" borderId="15" xfId="0" applyNumberFormat="1" applyFont="1" applyFill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2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0" fillId="0" borderId="0" xfId="0" applyFont="1" applyAlignment="1">
      <alignment horizontal="right"/>
    </xf>
    <xf numFmtId="0" fontId="44" fillId="0" borderId="17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2" fontId="43" fillId="0" borderId="17" xfId="0" applyNumberFormat="1" applyFont="1" applyBorder="1" applyAlignment="1">
      <alignment vertical="center" wrapText="1"/>
    </xf>
    <xf numFmtId="2" fontId="43" fillId="0" borderId="12" xfId="0" applyNumberFormat="1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43" fontId="42" fillId="0" borderId="16" xfId="58" applyFont="1" applyFill="1" applyBorder="1" applyAlignment="1">
      <alignment vertical="center" wrapText="1"/>
    </xf>
    <xf numFmtId="0" fontId="42" fillId="0" borderId="16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 shrinkToFit="1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22">
      <selection activeCell="B34" sqref="B34"/>
    </sheetView>
  </sheetViews>
  <sheetFormatPr defaultColWidth="9.140625" defaultRowHeight="15"/>
  <cols>
    <col min="1" max="1" width="28.28125" style="0" customWidth="1"/>
    <col min="2" max="2" width="112.28125" style="0" customWidth="1"/>
    <col min="3" max="3" width="17.00390625" style="0" customWidth="1"/>
    <col min="4" max="4" width="16.57421875" style="0" customWidth="1"/>
    <col min="7" max="7" width="10.421875" style="0" bestFit="1" customWidth="1"/>
  </cols>
  <sheetData>
    <row r="1" spans="1:4" ht="15">
      <c r="A1" s="32" t="s">
        <v>50</v>
      </c>
      <c r="B1" s="32"/>
      <c r="C1" s="32"/>
      <c r="D1" s="32"/>
    </row>
    <row r="2" spans="1:4" ht="15">
      <c r="A2" s="32" t="s">
        <v>1</v>
      </c>
      <c r="B2" s="32"/>
      <c r="C2" s="32"/>
      <c r="D2" s="32"/>
    </row>
    <row r="3" spans="1:4" ht="15">
      <c r="A3" s="32" t="s">
        <v>56</v>
      </c>
      <c r="B3" s="32"/>
      <c r="C3" s="32"/>
      <c r="D3" s="32"/>
    </row>
    <row r="4" spans="1:3" ht="15">
      <c r="A4" s="2"/>
      <c r="B4" s="2"/>
      <c r="C4" s="2"/>
    </row>
    <row r="5" spans="1:4" ht="56.25" customHeight="1">
      <c r="A5" s="40" t="s">
        <v>55</v>
      </c>
      <c r="B5" s="40"/>
      <c r="C5" s="40"/>
      <c r="D5" s="40"/>
    </row>
    <row r="6" spans="1:4" ht="33.75" customHeight="1" thickBot="1">
      <c r="A6" s="2"/>
      <c r="B6" s="2"/>
      <c r="C6" s="1"/>
      <c r="D6" s="3" t="s">
        <v>0</v>
      </c>
    </row>
    <row r="7" spans="1:4" ht="31.5" thickBot="1">
      <c r="A7" s="4" t="s">
        <v>2</v>
      </c>
      <c r="B7" s="5" t="s">
        <v>3</v>
      </c>
      <c r="C7" s="5">
        <v>2025</v>
      </c>
      <c r="D7" s="5">
        <v>2026</v>
      </c>
    </row>
    <row r="8" spans="1:4" ht="15.75" thickBot="1">
      <c r="A8" s="6" t="s">
        <v>4</v>
      </c>
      <c r="B8" s="7" t="s">
        <v>35</v>
      </c>
      <c r="C8" s="8">
        <f>SUM(C9+C12+C19)</f>
        <v>6213000</v>
      </c>
      <c r="D8" s="8">
        <f>SUM(D9+D12+D19)</f>
        <v>6348000</v>
      </c>
    </row>
    <row r="9" spans="1:4" ht="15.75" thickBot="1">
      <c r="A9" s="6" t="s">
        <v>5</v>
      </c>
      <c r="B9" s="7" t="s">
        <v>6</v>
      </c>
      <c r="C9" s="8">
        <f>SUM(C10)</f>
        <v>928000</v>
      </c>
      <c r="D9" s="8">
        <f>SUM(D10)</f>
        <v>987000</v>
      </c>
    </row>
    <row r="10" spans="1:4" ht="15.75" thickBot="1">
      <c r="A10" s="6" t="s">
        <v>7</v>
      </c>
      <c r="B10" s="7" t="s">
        <v>8</v>
      </c>
      <c r="C10" s="8">
        <f>C11</f>
        <v>928000</v>
      </c>
      <c r="D10" s="8">
        <f>D11</f>
        <v>987000</v>
      </c>
    </row>
    <row r="11" spans="1:4" ht="47.25" thickBot="1">
      <c r="A11" s="9" t="s">
        <v>9</v>
      </c>
      <c r="B11" s="10" t="s">
        <v>10</v>
      </c>
      <c r="C11" s="11">
        <v>928000</v>
      </c>
      <c r="D11" s="11">
        <v>987000</v>
      </c>
    </row>
    <row r="12" spans="1:4" ht="15.75" thickBot="1">
      <c r="A12" s="6" t="s">
        <v>11</v>
      </c>
      <c r="B12" s="7" t="s">
        <v>12</v>
      </c>
      <c r="C12" s="8">
        <f>C13+C15</f>
        <v>5055000</v>
      </c>
      <c r="D12" s="8">
        <f>SUM(D13+D15)</f>
        <v>5131000</v>
      </c>
    </row>
    <row r="13" spans="1:4" ht="15.75" thickBot="1">
      <c r="A13" s="13" t="s">
        <v>13</v>
      </c>
      <c r="B13" s="14" t="s">
        <v>14</v>
      </c>
      <c r="C13" s="15">
        <f>C14</f>
        <v>1046000</v>
      </c>
      <c r="D13" s="15">
        <f>SUM(D14)</f>
        <v>1066000</v>
      </c>
    </row>
    <row r="14" spans="1:4" ht="31.5" thickBot="1">
      <c r="A14" s="9" t="s">
        <v>15</v>
      </c>
      <c r="B14" s="10" t="s">
        <v>16</v>
      </c>
      <c r="C14" s="11">
        <v>1046000</v>
      </c>
      <c r="D14" s="11">
        <v>1066000</v>
      </c>
    </row>
    <row r="15" spans="1:4" ht="15.75" thickBot="1">
      <c r="A15" s="13" t="s">
        <v>17</v>
      </c>
      <c r="B15" s="14" t="s">
        <v>18</v>
      </c>
      <c r="C15" s="15">
        <f>SUM(C16+C17)</f>
        <v>4009000</v>
      </c>
      <c r="D15" s="15">
        <f>D16+D17</f>
        <v>4065000</v>
      </c>
    </row>
    <row r="16" spans="1:4" ht="31.5" thickBot="1">
      <c r="A16" s="9" t="s">
        <v>19</v>
      </c>
      <c r="B16" s="12" t="s">
        <v>20</v>
      </c>
      <c r="C16" s="11">
        <v>1980000</v>
      </c>
      <c r="D16" s="11">
        <v>2008000</v>
      </c>
    </row>
    <row r="17" spans="1:4" ht="15">
      <c r="A17" s="16"/>
      <c r="B17" s="33" t="s">
        <v>22</v>
      </c>
      <c r="C17" s="35">
        <v>2029000</v>
      </c>
      <c r="D17" s="35">
        <v>2057000</v>
      </c>
    </row>
    <row r="18" spans="1:4" ht="15.75" thickBot="1">
      <c r="A18" s="9" t="s">
        <v>21</v>
      </c>
      <c r="B18" s="34"/>
      <c r="C18" s="36"/>
      <c r="D18" s="36"/>
    </row>
    <row r="19" spans="1:4" ht="15.75" thickBot="1">
      <c r="A19" s="6" t="s">
        <v>23</v>
      </c>
      <c r="B19" s="7" t="s">
        <v>24</v>
      </c>
      <c r="C19" s="8">
        <f>SUM(C20)</f>
        <v>230000</v>
      </c>
      <c r="D19" s="8">
        <f>SUM(D20)</f>
        <v>230000</v>
      </c>
    </row>
    <row r="20" spans="1:4" ht="47.25" thickBot="1">
      <c r="A20" s="13" t="s">
        <v>25</v>
      </c>
      <c r="B20" s="12" t="s">
        <v>26</v>
      </c>
      <c r="C20" s="15">
        <f>SUM(C21)</f>
        <v>230000</v>
      </c>
      <c r="D20" s="15">
        <f>SUM(D21)</f>
        <v>230000</v>
      </c>
    </row>
    <row r="21" spans="1:4" ht="47.25" thickBot="1">
      <c r="A21" s="9" t="s">
        <v>27</v>
      </c>
      <c r="B21" s="10" t="s">
        <v>28</v>
      </c>
      <c r="C21" s="11">
        <v>230000</v>
      </c>
      <c r="D21" s="11">
        <v>230000</v>
      </c>
    </row>
    <row r="22" spans="1:4" ht="15.75" thickBot="1">
      <c r="A22" s="17" t="s">
        <v>33</v>
      </c>
      <c r="B22" s="7" t="s">
        <v>34</v>
      </c>
      <c r="C22" s="8">
        <f>SUM(C24+C29+C33+C35)</f>
        <v>2062027</v>
      </c>
      <c r="D22" s="8">
        <f>D24+D29+D33+D35</f>
        <v>575500</v>
      </c>
    </row>
    <row r="23" spans="1:7" ht="15.75" thickBot="1">
      <c r="A23" s="13" t="s">
        <v>29</v>
      </c>
      <c r="B23" s="14" t="s">
        <v>30</v>
      </c>
      <c r="C23" s="15">
        <f>SUM(C24+C29+C33)</f>
        <v>1947462</v>
      </c>
      <c r="D23" s="15">
        <f>SUM(D24+D29+D33)</f>
        <v>460935</v>
      </c>
      <c r="G23" s="22"/>
    </row>
    <row r="24" spans="1:7" ht="15.75" thickBot="1">
      <c r="A24" s="23" t="s">
        <v>58</v>
      </c>
      <c r="B24" s="41" t="s">
        <v>57</v>
      </c>
      <c r="C24" s="8">
        <f>SUM(C26+C28)</f>
        <v>1522000</v>
      </c>
      <c r="D24" s="8">
        <f>D26+D28</f>
        <v>0</v>
      </c>
      <c r="G24" s="22"/>
    </row>
    <row r="25" spans="1:7" ht="15.75" thickBot="1">
      <c r="A25" s="23" t="s">
        <v>46</v>
      </c>
      <c r="B25" s="14" t="s">
        <v>48</v>
      </c>
      <c r="C25" s="8">
        <f>C26</f>
        <v>1522000</v>
      </c>
      <c r="D25" s="8">
        <v>0</v>
      </c>
      <c r="G25" s="22"/>
    </row>
    <row r="26" spans="1:4" ht="31.5" thickBot="1">
      <c r="A26" s="18" t="s">
        <v>36</v>
      </c>
      <c r="B26" s="19" t="s">
        <v>37</v>
      </c>
      <c r="C26" s="24">
        <v>1522000</v>
      </c>
      <c r="D26" s="24">
        <v>0</v>
      </c>
    </row>
    <row r="27" spans="1:4" ht="31.5" thickBot="1">
      <c r="A27" s="18" t="s">
        <v>47</v>
      </c>
      <c r="B27" s="19" t="s">
        <v>49</v>
      </c>
      <c r="C27" s="24">
        <v>0</v>
      </c>
      <c r="D27" s="24">
        <v>0</v>
      </c>
    </row>
    <row r="28" spans="1:4" ht="31.5" thickBot="1">
      <c r="A28" s="18" t="s">
        <v>38</v>
      </c>
      <c r="B28" s="19" t="s">
        <v>39</v>
      </c>
      <c r="C28" s="24">
        <v>0</v>
      </c>
      <c r="D28" s="24">
        <v>0</v>
      </c>
    </row>
    <row r="29" spans="1:4" ht="15.75" thickBot="1">
      <c r="A29" s="23" t="s">
        <v>59</v>
      </c>
      <c r="B29" s="41" t="s">
        <v>60</v>
      </c>
      <c r="C29" s="25">
        <f aca="true" t="shared" si="0" ref="C29:D31">C30</f>
        <v>35291</v>
      </c>
      <c r="D29" s="25">
        <f t="shared" si="0"/>
        <v>35291</v>
      </c>
    </row>
    <row r="30" spans="1:4" ht="15.75" thickBot="1">
      <c r="A30" s="9" t="s">
        <v>42</v>
      </c>
      <c r="B30" s="14" t="s">
        <v>40</v>
      </c>
      <c r="C30" s="26">
        <f t="shared" si="0"/>
        <v>35291</v>
      </c>
      <c r="D30" s="26">
        <f t="shared" si="0"/>
        <v>35291</v>
      </c>
    </row>
    <row r="31" spans="1:4" ht="15.75" thickBot="1">
      <c r="A31" s="9" t="s">
        <v>45</v>
      </c>
      <c r="B31" s="14" t="s">
        <v>41</v>
      </c>
      <c r="C31" s="26">
        <f t="shared" si="0"/>
        <v>35291</v>
      </c>
      <c r="D31" s="26">
        <f t="shared" si="0"/>
        <v>35291</v>
      </c>
    </row>
    <row r="32" spans="1:4" ht="47.25" thickBot="1">
      <c r="A32" s="20" t="s">
        <v>43</v>
      </c>
      <c r="B32" s="21" t="s">
        <v>44</v>
      </c>
      <c r="C32" s="24">
        <v>35291</v>
      </c>
      <c r="D32" s="24">
        <v>35291</v>
      </c>
    </row>
    <row r="33" spans="1:4" ht="15.75" thickBot="1">
      <c r="A33" s="23" t="s">
        <v>61</v>
      </c>
      <c r="B33" s="7" t="s">
        <v>31</v>
      </c>
      <c r="C33" s="25">
        <f>SUM(C34)</f>
        <v>390171</v>
      </c>
      <c r="D33" s="25">
        <f>SUM(D34)</f>
        <v>425644</v>
      </c>
    </row>
    <row r="34" spans="1:4" ht="30.75">
      <c r="A34" s="16" t="s">
        <v>62</v>
      </c>
      <c r="B34" s="27" t="s">
        <v>63</v>
      </c>
      <c r="C34" s="28">
        <v>390171</v>
      </c>
      <c r="D34" s="28">
        <v>425644</v>
      </c>
    </row>
    <row r="35" spans="1:4" ht="15">
      <c r="A35" s="29" t="s">
        <v>51</v>
      </c>
      <c r="B35" s="29" t="s">
        <v>52</v>
      </c>
      <c r="C35" s="30">
        <f>C36</f>
        <v>114565</v>
      </c>
      <c r="D35" s="30">
        <f>D36</f>
        <v>114565</v>
      </c>
    </row>
    <row r="36" spans="1:4" ht="15">
      <c r="A36" s="31" t="s">
        <v>53</v>
      </c>
      <c r="B36" s="31" t="s">
        <v>54</v>
      </c>
      <c r="C36" s="30">
        <v>114565</v>
      </c>
      <c r="D36" s="30">
        <v>114565</v>
      </c>
    </row>
    <row r="37" spans="1:4" ht="14.25">
      <c r="A37" s="37"/>
      <c r="B37" s="39" t="s">
        <v>32</v>
      </c>
      <c r="C37" s="38">
        <f>SUM(C8+C22)</f>
        <v>8275027</v>
      </c>
      <c r="D37" s="38">
        <f>SUM(D8+D22)</f>
        <v>6923500</v>
      </c>
    </row>
    <row r="38" spans="1:4" ht="14.25">
      <c r="A38" s="37"/>
      <c r="B38" s="39"/>
      <c r="C38" s="38"/>
      <c r="D38" s="38"/>
    </row>
    <row r="39" spans="1:4" ht="14.25">
      <c r="A39" s="37"/>
      <c r="B39" s="39"/>
      <c r="C39" s="38"/>
      <c r="D39" s="38"/>
    </row>
  </sheetData>
  <sheetProtection/>
  <mergeCells count="11">
    <mergeCell ref="A37:A39"/>
    <mergeCell ref="C37:C39"/>
    <mergeCell ref="D37:D39"/>
    <mergeCell ref="B37:B39"/>
    <mergeCell ref="A5:D5"/>
    <mergeCell ref="A1:D1"/>
    <mergeCell ref="A2:D2"/>
    <mergeCell ref="A3:D3"/>
    <mergeCell ref="B17:B18"/>
    <mergeCell ref="C17:C18"/>
    <mergeCell ref="D17:D18"/>
  </mergeCells>
  <printOptions/>
  <pageMargins left="0.7" right="0.7" top="0.75" bottom="0.75" header="0.3" footer="0.3"/>
  <pageSetup fitToHeight="0" fitToWidth="1"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2023-12-25T06:39:01Z</dcterms:modified>
  <cp:category/>
  <cp:version/>
  <cp:contentType/>
  <cp:contentStatus/>
</cp:coreProperties>
</file>