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<sst xmlns="http://schemas.openxmlformats.org/spreadsheetml/2006/main" count="79" uniqueCount="77">
  <si>
    <t>руб.</t>
  </si>
  <si>
    <t>к   Решению Муниципального Совета</t>
  </si>
  <si>
    <t>Код бюджетной классификации РФ</t>
  </si>
  <si>
    <t>Наименование доходов</t>
  </si>
  <si>
    <t>000 1 00 00000 00 0000 000</t>
  </si>
  <si>
    <t>182 1 01 00000 00  0000 000</t>
  </si>
  <si>
    <t>Налоги на прибыль, доходы</t>
  </si>
  <si>
    <t>182 1 01 02000 01 0000 110</t>
  </si>
  <si>
    <t>Налог на доходы физических лиц</t>
  </si>
  <si>
    <t>182 1 05 00000 00 0000 000</t>
  </si>
  <si>
    <t>182 1 05 03000 00 0000 000</t>
  </si>
  <si>
    <t>Единый сельскохозяйственный налог</t>
  </si>
  <si>
    <t>182 1 06 00000 00 0000 000</t>
  </si>
  <si>
    <t>182 1 06 01000 00 0000 110</t>
  </si>
  <si>
    <t>182 1 06 06000 00 0000 110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</si>
  <si>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</si>
  <si>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</si>
  <si>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физических, обладающих земельным участком, расположенным в границах сельских поселений</t>
  </si>
  <si>
    <t>000 1 11 00000 00 0000 000</t>
  </si>
  <si>
    <t>857 1 11 09045 10 000 0120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</si>
  <si>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</si>
  <si>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000 2 00 00000 00 0000 000 </t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</si>
  <si>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</si>
  <si>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 </t>
  </si>
  <si>
    <t>Субсидии бюджетам бюджетной системы Российской Федерации (межбюджетные субсидии)</t>
  </si>
  <si>
    <t xml:space="preserve">Субвенции бюджетам бюджетной системы  Российской Федерации </t>
  </si>
  <si>
    <t>Иные межбюджетные трансферты</t>
  </si>
  <si>
    <t>Межбюджетные трансферты, передаваемые бюджетам сельских 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</si>
  <si>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</si>
  <si>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 xml:space="preserve">НАЛОГОВЫЕ И НЕНАЛОГОВЫЕ ДОХОДЫ  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</si>
  <si>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</si>
  <si>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</si>
  <si>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</si>
  <si>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857 2 02 35118 10 0000 150</t>
  </si>
  <si>
    <t>857 2 02 40014 10 0000 150</t>
  </si>
  <si>
    <t>857 2 02 15001 10 0000 150</t>
  </si>
  <si>
    <t>857 2 02 29999 10 2004 150</t>
  </si>
  <si>
    <t>Прочие субсидии бюджетам сельских поселений (Субсидия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</t>
  </si>
  <si>
    <t xml:space="preserve">Прочие  субсидии бюджетам сельских  поселений </t>
  </si>
  <si>
    <t xml:space="preserve">Прочие  субсидии </t>
  </si>
  <si>
    <t>000 2 07 00000 00 0000 150</t>
  </si>
  <si>
    <t>Прочие безвозмездные поступления</t>
  </si>
  <si>
    <t>000 2 07 05030 10 0000 150</t>
  </si>
  <si>
    <t>Прочие безвозмездные поступления  в бюджеты сельских поселений</t>
  </si>
  <si>
    <t>857 2 07 05030 10 0000 150</t>
  </si>
  <si>
    <t>Дотации  бюджетам сельских поселений на выравнивание бюджетной обеспеченности из бюджета субъекта Российской федерации</t>
  </si>
  <si>
    <t>857 2 02 16001 10 0000 150</t>
  </si>
  <si>
    <t>Дотации  бюджетам сельских поселений на выравнивание бюджетной обеспеченности из бюджетов муниицпальных районов</t>
  </si>
  <si>
    <t>000 2 02 29999 00 0000 150</t>
  </si>
  <si>
    <t>000 2 02 29999 10 0000 150</t>
  </si>
  <si>
    <t>000 02 00000 00 0000 000</t>
  </si>
  <si>
    <t>000 2 02 01000 00 0000 150</t>
  </si>
  <si>
    <t>000 2 02 30000 00 0000 150</t>
  </si>
  <si>
    <t>000 2 02 15001 00 0000 150</t>
  </si>
  <si>
    <t>Дотации на выравнивание бюджетной обеспеченности</t>
  </si>
  <si>
    <t>Прочие безвозмездные поступления в бюджеты сельских поселений</t>
  </si>
  <si>
    <t>857 2 02 20000 00 0000 150</t>
  </si>
  <si>
    <t>000 2 02 40000 00 0000 150</t>
  </si>
  <si>
    <t>Приложение  № 1</t>
  </si>
  <si>
    <t>Межбюджетные трансферты на реализацию мероприятий по борьбе с борщевиком Сосновского</t>
  </si>
  <si>
    <t>857 2 02 49999 10 4018 150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</si>
  <si>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</si>
  <si>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</si>
  <si>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</si>
  <si>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182  1 01 02010 01 1000 110</t>
  </si>
  <si>
    <t>182 1 05 03010 01 1000 110</t>
  </si>
  <si>
    <t>182 1 06 06033 10 1000 110</t>
  </si>
  <si>
    <t>182 1 06 06043 10 1000 110</t>
  </si>
  <si>
    <t xml:space="preserve">     Прогнозируемые доходы  бюджета  Великосельского сельского поселения     
   на 2024 год в соответствии с классификацией доходов  бюджетов Российской Федерации</t>
  </si>
  <si>
    <t>2024 год</t>
  </si>
  <si>
    <t>НАЛОГ НА ИМУЩЕСТВО</t>
  </si>
  <si>
    <t>Налог на имущество физических лиц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</si>
  <si>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</si>
  <si>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000 2 07 05000 10 0000 150</t>
  </si>
  <si>
    <t>857 2 02 49999 10 4010 150</t>
  </si>
  <si>
    <t>Межбюджетные трансферты на благоустройство дворовых территорий, установку детских игровых площадок и обустройство территорий для выгула животных</t>
  </si>
  <si>
    <t>№ 36  от 22.12.2023г. ( В редакции  Решения №1 от 14.02.2024 г. 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</si>
</sst>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i/>
      <sz val="14"/>
      <color theme="1"/>
      <name val="Times New Roman"/>
      <family val="1"/>
    </font>
    <font>
      <b/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medium"/>
      <top/>
      <bottom/>
    </border>
    <border>
      <left style="medium"/>
      <right>
        <color indexed="63"/>
      </right>
      <top/>
      <bottom style="medium"/>
    </border>
    <border>
      <left style="medium"/>
      <right/>
      <top/>
      <bottom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0" fillId="0" borderId="0" xfId="0" applyFont="1" applyAlignment="1">
      <alignment horizontal="right"/>
    </xf>
    <xf numFmtId="0" fontId="40" fillId="0" borderId="0" xfId="0" applyFont="1" applyAlignment="1">
      <alignment/>
    </xf>
    <xf numFmtId="165" fontId="0" fillId="0" borderId="0" xfId="0" applyNumberFormat="1" applyAlignment="1">
      <alignment/>
    </xf>
    <xf numFmtId="0" fontId="3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vertical="center" wrapText="1"/>
    </xf>
    <xf numFmtId="0" fontId="41" fillId="0" borderId="14" xfId="0" applyFont="1" applyBorder="1" applyAlignment="1">
      <alignment vertical="center" wrapText="1"/>
    </xf>
    <xf numFmtId="165" fontId="41" fillId="0" borderId="14" xfId="58" applyFont="1" applyBorder="1" applyAlignment="1">
      <alignment horizontal="left" vertical="center" wrapText="1"/>
    </xf>
    <xf numFmtId="0" fontId="42" fillId="0" borderId="13" xfId="0" applyFont="1" applyBorder="1" applyAlignment="1">
      <alignment vertical="center" wrapText="1"/>
    </xf>
    <xf numFmtId="0" fontId="42" fillId="0" borderId="14" xfId="0" applyFont="1" applyBorder="1" applyAlignment="1">
      <alignment vertical="center" wrapText="1"/>
    </xf>
    <xf numFmtId="165" fontId="42" fillId="0" borderId="14" xfId="58" applyFont="1" applyBorder="1" applyAlignment="1">
      <alignment horizontal="left" vertical="center" wrapText="1"/>
    </xf>
    <xf numFmtId="0" fontId="42" fillId="0" borderId="15" xfId="0" applyFont="1" applyFill="1" applyBorder="1" applyAlignment="1">
      <alignment vertical="center" wrapText="1"/>
    </xf>
    <xf numFmtId="0" fontId="42" fillId="0" borderId="16" xfId="0" applyFont="1" applyFill="1" applyBorder="1" applyAlignment="1">
      <alignment vertical="center" wrapText="1"/>
    </xf>
    <xf numFmtId="165" fontId="41" fillId="0" borderId="14" xfId="58" applyFont="1" applyFill="1" applyBorder="1" applyAlignment="1">
      <alignment horizontal="left" vertical="center" wrapText="1"/>
    </xf>
    <xf numFmtId="165" fontId="42" fillId="0" borderId="15" xfId="58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1" fillId="0" borderId="13" xfId="0" applyFont="1" applyFill="1" applyBorder="1" applyAlignment="1">
      <alignment vertical="center" wrapText="1"/>
    </xf>
    <xf numFmtId="0" fontId="42" fillId="0" borderId="13" xfId="0" applyFont="1" applyFill="1" applyBorder="1" applyAlignment="1">
      <alignment vertical="center" wrapText="1"/>
    </xf>
    <xf numFmtId="165" fontId="42" fillId="0" borderId="15" xfId="58" applyFont="1" applyFill="1" applyBorder="1" applyAlignment="1">
      <alignment horizontal="left" vertical="center" wrapText="1"/>
    </xf>
    <xf numFmtId="0" fontId="42" fillId="0" borderId="14" xfId="0" applyFont="1" applyFill="1" applyBorder="1" applyAlignment="1">
      <alignment vertical="center" wrapText="1"/>
    </xf>
    <xf numFmtId="165" fontId="42" fillId="0" borderId="14" xfId="58" applyFont="1" applyFill="1" applyBorder="1" applyAlignment="1">
      <alignment horizontal="left" vertical="center" wrapText="1"/>
    </xf>
    <xf numFmtId="0" fontId="41" fillId="0" borderId="14" xfId="0" applyFont="1" applyFill="1" applyBorder="1" applyAlignment="1">
      <alignment vertical="center" wrapText="1"/>
    </xf>
    <xf numFmtId="2" fontId="41" fillId="0" borderId="14" xfId="58" applyNumberFormat="1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vertical="center" wrapText="1"/>
    </xf>
    <xf numFmtId="0" fontId="43" fillId="0" borderId="14" xfId="0" applyFont="1" applyFill="1" applyBorder="1" applyAlignment="1">
      <alignment vertical="center" wrapText="1"/>
    </xf>
    <xf numFmtId="2" fontId="43" fillId="0" borderId="14" xfId="58" applyNumberFormat="1" applyFont="1" applyFill="1" applyBorder="1" applyAlignment="1">
      <alignment horizontal="center" vertical="center" wrapText="1"/>
    </xf>
    <xf numFmtId="2" fontId="42" fillId="0" borderId="14" xfId="58" applyNumberFormat="1" applyFont="1" applyFill="1" applyBorder="1" applyAlignment="1">
      <alignment horizontal="center" vertical="center" wrapText="1"/>
    </xf>
    <xf numFmtId="165" fontId="43" fillId="0" borderId="14" xfId="58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vertical="center" wrapText="1"/>
    </xf>
    <xf numFmtId="0" fontId="44" fillId="0" borderId="14" xfId="0" applyFont="1" applyFill="1" applyBorder="1" applyAlignment="1">
      <alignment vertical="top" wrapText="1"/>
    </xf>
    <xf numFmtId="165" fontId="41" fillId="0" borderId="17" xfId="58" applyFont="1" applyFill="1" applyBorder="1" applyAlignment="1">
      <alignment horizontal="left" vertical="center" wrapText="1"/>
    </xf>
    <xf numFmtId="0" fontId="43" fillId="0" borderId="16" xfId="0" applyFont="1" applyFill="1" applyBorder="1" applyAlignment="1">
      <alignment vertical="center" wrapText="1"/>
    </xf>
    <xf numFmtId="165" fontId="43" fillId="0" borderId="15" xfId="58" applyFont="1" applyFill="1" applyBorder="1" applyAlignment="1">
      <alignment horizontal="left" vertical="center" wrapText="1"/>
    </xf>
    <xf numFmtId="0" fontId="45" fillId="0" borderId="14" xfId="0" applyFont="1" applyFill="1" applyBorder="1" applyAlignment="1">
      <alignment vertical="center" wrapText="1"/>
    </xf>
    <xf numFmtId="0" fontId="43" fillId="0" borderId="15" xfId="0" applyFont="1" applyFill="1" applyBorder="1" applyAlignment="1">
      <alignment horizontal="left" vertical="center" wrapText="1"/>
    </xf>
    <xf numFmtId="164" fontId="41" fillId="0" borderId="12" xfId="58" applyNumberFormat="1" applyFont="1" applyBorder="1" applyAlignment="1">
      <alignment horizontal="center" vertical="center" wrapText="1"/>
    </xf>
    <xf numFmtId="0" fontId="42" fillId="0" borderId="18" xfId="0" applyFont="1" applyFill="1" applyBorder="1" applyAlignment="1">
      <alignment vertical="center" wrapText="1"/>
    </xf>
    <xf numFmtId="0" fontId="41" fillId="0" borderId="17" xfId="0" applyFont="1" applyFill="1" applyBorder="1" applyAlignment="1">
      <alignment vertical="center" wrapText="1"/>
    </xf>
    <xf numFmtId="0" fontId="44" fillId="0" borderId="15" xfId="0" applyFont="1" applyBorder="1" applyAlignment="1">
      <alignment vertical="justify"/>
    </xf>
    <xf numFmtId="0" fontId="42" fillId="0" borderId="17" xfId="0" applyFont="1" applyFill="1" applyBorder="1" applyAlignment="1">
      <alignment vertical="center" wrapText="1"/>
    </xf>
    <xf numFmtId="165" fontId="42" fillId="0" borderId="17" xfId="58" applyFont="1" applyFill="1" applyBorder="1" applyAlignment="1">
      <alignment horizontal="left" vertical="center" wrapText="1"/>
    </xf>
    <xf numFmtId="0" fontId="42" fillId="0" borderId="19" xfId="0" applyFont="1" applyFill="1" applyBorder="1" applyAlignment="1">
      <alignment vertical="center" wrapText="1"/>
    </xf>
    <xf numFmtId="0" fontId="41" fillId="0" borderId="20" xfId="0" applyFont="1" applyFill="1" applyBorder="1" applyAlignment="1">
      <alignment horizontal="left" vertical="center" wrapText="1"/>
    </xf>
    <xf numFmtId="0" fontId="41" fillId="0" borderId="21" xfId="0" applyFont="1" applyFill="1" applyBorder="1" applyAlignment="1">
      <alignment vertical="center" wrapText="1"/>
    </xf>
    <xf numFmtId="0" fontId="41" fillId="0" borderId="19" xfId="0" applyFont="1" applyFill="1" applyBorder="1" applyAlignment="1">
      <alignment vertical="center" wrapText="1"/>
    </xf>
    <xf numFmtId="0" fontId="41" fillId="0" borderId="22" xfId="0" applyFont="1" applyFill="1" applyBorder="1" applyAlignment="1">
      <alignment vertical="center" wrapText="1"/>
    </xf>
    <xf numFmtId="165" fontId="41" fillId="0" borderId="15" xfId="58" applyFont="1" applyFill="1" applyBorder="1" applyAlignment="1">
      <alignment horizontal="left" vertical="center" wrapText="1"/>
    </xf>
    <xf numFmtId="0" fontId="41" fillId="0" borderId="23" xfId="0" applyFont="1" applyFill="1" applyBorder="1" applyAlignment="1">
      <alignment horizontal="left" vertical="center" wrapText="1"/>
    </xf>
    <xf numFmtId="0" fontId="41" fillId="0" borderId="24" xfId="0" applyFont="1" applyFill="1" applyBorder="1" applyAlignment="1">
      <alignment horizontal="left" vertical="center" wrapText="1"/>
    </xf>
    <xf numFmtId="0" fontId="41" fillId="0" borderId="25" xfId="0" applyFont="1" applyFill="1" applyBorder="1" applyAlignment="1">
      <alignment horizontal="left" vertical="center" wrapText="1"/>
    </xf>
    <xf numFmtId="0" fontId="41" fillId="0" borderId="13" xfId="0" applyFont="1" applyFill="1" applyBorder="1" applyAlignment="1">
      <alignment horizontal="left" vertical="center" wrapText="1"/>
    </xf>
    <xf numFmtId="0" fontId="41" fillId="0" borderId="15" xfId="0" applyFont="1" applyFill="1" applyBorder="1" applyAlignment="1">
      <alignment horizontal="left" vertical="center" wrapText="1"/>
    </xf>
    <xf numFmtId="0" fontId="43" fillId="0" borderId="15" xfId="0" applyFont="1" applyFill="1" applyBorder="1" applyAlignment="1">
      <alignment horizontal="left" vertical="center" wrapText="1"/>
    </xf>
    <xf numFmtId="0" fontId="42" fillId="0" borderId="21" xfId="0" applyFont="1" applyFill="1" applyBorder="1" applyAlignment="1">
      <alignment horizontal="left" vertical="center" wrapText="1"/>
    </xf>
    <xf numFmtId="0" fontId="42" fillId="0" borderId="19" xfId="0" applyFont="1" applyFill="1" applyBorder="1" applyAlignment="1">
      <alignment horizontal="left" vertical="center" wrapText="1"/>
    </xf>
    <xf numFmtId="0" fontId="42" fillId="0" borderId="18" xfId="0" applyFont="1" applyFill="1" applyBorder="1" applyAlignment="1">
      <alignment horizontal="left" vertical="center" wrapText="1"/>
    </xf>
    <xf numFmtId="165" fontId="42" fillId="0" borderId="15" xfId="58" applyFont="1" applyFill="1" applyBorder="1" applyAlignment="1">
      <alignment horizontal="center" vertical="center" wrapText="1"/>
    </xf>
    <xf numFmtId="0" fontId="41" fillId="0" borderId="21" xfId="0" applyFont="1" applyFill="1" applyBorder="1" applyAlignment="1">
      <alignment horizontal="left" vertical="center" wrapText="1"/>
    </xf>
    <xf numFmtId="0" fontId="41" fillId="0" borderId="19" xfId="0" applyFont="1" applyFill="1" applyBorder="1" applyAlignment="1">
      <alignment horizontal="left" vertical="center" wrapText="1"/>
    </xf>
    <xf numFmtId="165" fontId="46" fillId="0" borderId="15" xfId="58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left" vertical="center" wrapText="1"/>
    </xf>
    <xf numFmtId="0" fontId="43" fillId="0" borderId="19" xfId="0" applyFont="1" applyFill="1" applyBorder="1" applyAlignment="1">
      <alignment horizontal="left" vertical="center" wrapText="1"/>
    </xf>
    <xf numFmtId="0" fontId="43" fillId="0" borderId="18" xfId="0" applyFont="1" applyFill="1" applyBorder="1" applyAlignment="1">
      <alignment horizontal="left" vertical="center" wrapText="1"/>
    </xf>
    <xf numFmtId="0" fontId="40" fillId="0" borderId="0" xfId="0" applyFont="1" applyAlignment="1">
      <alignment horizontal="right"/>
    </xf>
    <xf numFmtId="0" fontId="47" fillId="0" borderId="0" xfId="0" applyFont="1" applyAlignment="1">
      <alignment horizontal="center" vertical="center" wrapText="1" shrinkToFit="1"/>
    </xf>
    <xf numFmtId="0" fontId="44" fillId="0" borderId="23" xfId="0" applyFont="1" applyFill="1" applyBorder="1" applyAlignment="1">
      <alignment vertical="center" wrapText="1"/>
    </xf>
    <xf numFmtId="0" fontId="44" fillId="0" borderId="13" xfId="0" applyFont="1" applyFill="1" applyBorder="1" applyAlignment="1">
      <alignment vertical="center" wrapText="1"/>
    </xf>
    <xf numFmtId="165" fontId="41" fillId="0" borderId="23" xfId="58" applyFont="1" applyFill="1" applyBorder="1" applyAlignment="1">
      <alignment horizontal="left" vertical="center" wrapText="1"/>
    </xf>
    <xf numFmtId="165" fontId="41" fillId="0" borderId="24" xfId="58" applyFont="1" applyFill="1" applyBorder="1" applyAlignment="1">
      <alignment horizontal="left" vertical="center" wrapText="1"/>
    </xf>
    <xf numFmtId="165" fontId="41" fillId="0" borderId="25" xfId="58" applyFont="1" applyFill="1" applyBorder="1" applyAlignment="1">
      <alignment horizontal="left" vertical="center" wrapText="1"/>
    </xf>
    <xf numFmtId="0" fontId="42" fillId="0" borderId="23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165" fontId="42" fillId="0" borderId="23" xfId="58" applyFont="1" applyFill="1" applyBorder="1" applyAlignment="1">
      <alignment horizontal="left" vertical="center" wrapText="1"/>
    </xf>
    <xf numFmtId="165" fontId="42" fillId="0" borderId="13" xfId="58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5"/>
  <sheetViews>
    <sheetView tabSelected="1" zoomScalePageLayoutView="0" workbookViewId="0" topLeftCell="A1">
      <selection activeCell="A3" sqref="A3:C3"/>
    </sheetView>
  </sheetViews>
  <sheetFormatPr defaultColWidth="9.140625" defaultRowHeight="15"/>
  <cols>
    <col min="1" max="1" width="35.421875" style="0" customWidth="1"/>
    <col min="2" max="2" width="99.421875" style="0" customWidth="1"/>
    <col min="3" max="3" width="20.7109375" style="0" customWidth="1"/>
    <col min="7" max="7" width="14.28125" style="0" bestFit="1" customWidth="1"/>
  </cols>
  <sheetData>
    <row r="1" spans="1:3" ht="15">
      <c r="A1" s="67" t="s">
        <v>58</v>
      </c>
      <c r="B1" s="67"/>
      <c r="C1" s="67"/>
    </row>
    <row r="2" spans="1:3" ht="15">
      <c r="A2" s="67" t="s">
        <v>1</v>
      </c>
      <c r="B2" s="67"/>
      <c r="C2" s="67"/>
    </row>
    <row r="3" spans="1:3" ht="15">
      <c r="A3" s="67" t="s">
        <v>76</v>
      </c>
      <c r="B3" s="67"/>
      <c r="C3" s="67"/>
    </row>
    <row r="4" spans="1:3" ht="15">
      <c r="A4" s="2"/>
      <c r="B4" s="2"/>
      <c r="C4" s="2"/>
    </row>
    <row r="5" spans="1:3" ht="43.5" customHeight="1">
      <c r="A5" s="68" t="s">
        <v>68</v>
      </c>
      <c r="B5" s="68"/>
      <c r="C5" s="68"/>
    </row>
    <row r="6" spans="1:3" ht="27" customHeight="1" thickBot="1">
      <c r="A6" s="2"/>
      <c r="B6" s="2"/>
      <c r="C6" s="1" t="s">
        <v>0</v>
      </c>
    </row>
    <row r="7" spans="1:3" ht="35.25" thickBot="1">
      <c r="A7" s="7" t="s">
        <v>2</v>
      </c>
      <c r="B7" s="8" t="s">
        <v>3</v>
      </c>
      <c r="C7" s="39" t="s">
        <v>69</v>
      </c>
    </row>
    <row r="8" spans="1:3" ht="18" thickBot="1">
      <c r="A8" s="9" t="s">
        <v>4</v>
      </c>
      <c r="B8" s="10" t="s">
        <v>29</v>
      </c>
      <c r="C8" s="11">
        <f>SUM(C9+C15+C22)</f>
        <v>6085000</v>
      </c>
    </row>
    <row r="9" spans="1:3" ht="21" customHeight="1" thickBot="1">
      <c r="A9" s="9" t="s">
        <v>5</v>
      </c>
      <c r="B9" s="10" t="s">
        <v>6</v>
      </c>
      <c r="C9" s="11">
        <f>SUM(C10)</f>
        <v>875000</v>
      </c>
    </row>
    <row r="10" spans="1:3" ht="25.5" customHeight="1" thickBot="1">
      <c r="A10" s="9" t="s">
        <v>7</v>
      </c>
      <c r="B10" s="10" t="s">
        <v>8</v>
      </c>
      <c r="C10" s="11">
        <f>C11</f>
        <v>875000</v>
      </c>
    </row>
    <row r="11" spans="1:3" ht="71.25" customHeight="1" thickBot="1">
      <c r="A11" s="12" t="s">
        <v>64</v>
      </c>
      <c r="B11" s="13" t="s">
        <v>61</v>
      </c>
      <c r="C11" s="14">
        <v>875000</v>
      </c>
    </row>
    <row r="12" spans="1:3" ht="25.5" customHeight="1" thickBot="1">
      <c r="A12" s="20" t="s">
        <v>9</v>
      </c>
      <c r="B12" s="25" t="s">
        <v>30</v>
      </c>
      <c r="C12" s="26">
        <v>0</v>
      </c>
    </row>
    <row r="13" spans="1:3" ht="18" thickBot="1">
      <c r="A13" s="27" t="s">
        <v>10</v>
      </c>
      <c r="B13" s="28" t="s">
        <v>11</v>
      </c>
      <c r="C13" s="29">
        <v>0</v>
      </c>
    </row>
    <row r="14" spans="1:3" ht="23.25" customHeight="1" thickBot="1">
      <c r="A14" s="21" t="s">
        <v>65</v>
      </c>
      <c r="B14" s="23" t="s">
        <v>11</v>
      </c>
      <c r="C14" s="30">
        <v>0</v>
      </c>
    </row>
    <row r="15" spans="1:5" ht="25.5" customHeight="1" thickBot="1">
      <c r="A15" s="20" t="s">
        <v>12</v>
      </c>
      <c r="B15" s="25" t="s">
        <v>70</v>
      </c>
      <c r="C15" s="17">
        <f>C16+C18</f>
        <v>4980000</v>
      </c>
      <c r="E15" s="19"/>
    </row>
    <row r="16" spans="1:3" ht="23.25" customHeight="1" thickBot="1">
      <c r="A16" s="21" t="s">
        <v>13</v>
      </c>
      <c r="B16" s="23" t="s">
        <v>71</v>
      </c>
      <c r="C16" s="24">
        <f>C17</f>
        <v>1027000</v>
      </c>
    </row>
    <row r="17" spans="1:3" ht="39.75" customHeight="1" thickBot="1">
      <c r="A17" s="21" t="s">
        <v>62</v>
      </c>
      <c r="B17" s="23" t="s">
        <v>63</v>
      </c>
      <c r="C17" s="24">
        <v>1027000</v>
      </c>
    </row>
    <row r="18" spans="1:3" ht="18" thickBot="1">
      <c r="A18" s="27" t="s">
        <v>14</v>
      </c>
      <c r="B18" s="23" t="s">
        <v>15</v>
      </c>
      <c r="C18" s="31">
        <f>C19+C20</f>
        <v>3953000</v>
      </c>
    </row>
    <row r="19" spans="1:3" ht="36" thickBot="1">
      <c r="A19" s="21" t="s">
        <v>66</v>
      </c>
      <c r="B19" s="32" t="s">
        <v>16</v>
      </c>
      <c r="C19" s="24">
        <v>1951000</v>
      </c>
    </row>
    <row r="20" spans="1:3" ht="14.25">
      <c r="A20" s="74" t="s">
        <v>67</v>
      </c>
      <c r="B20" s="69" t="s">
        <v>17</v>
      </c>
      <c r="C20" s="76">
        <v>2002000</v>
      </c>
    </row>
    <row r="21" spans="1:3" ht="27.75" customHeight="1" thickBot="1">
      <c r="A21" s="75"/>
      <c r="B21" s="70"/>
      <c r="C21" s="77"/>
    </row>
    <row r="22" spans="1:7" ht="35.25" thickBot="1">
      <c r="A22" s="20" t="s">
        <v>18</v>
      </c>
      <c r="B22" s="25" t="s">
        <v>31</v>
      </c>
      <c r="C22" s="17">
        <f>C23</f>
        <v>230000</v>
      </c>
      <c r="G22" s="3"/>
    </row>
    <row r="23" spans="1:3" ht="73.5" customHeight="1" thickBot="1">
      <c r="A23" s="21" t="s">
        <v>19</v>
      </c>
      <c r="B23" s="33" t="s">
        <v>20</v>
      </c>
      <c r="C23" s="24">
        <v>230000</v>
      </c>
    </row>
    <row r="24" spans="1:3" ht="14.25">
      <c r="A24" s="51" t="s">
        <v>21</v>
      </c>
      <c r="B24" s="51" t="s">
        <v>32</v>
      </c>
      <c r="C24" s="71">
        <f>SUM(C27)</f>
        <v>15980703</v>
      </c>
    </row>
    <row r="25" spans="1:3" ht="8.25" customHeight="1">
      <c r="A25" s="52"/>
      <c r="B25" s="52"/>
      <c r="C25" s="72"/>
    </row>
    <row r="26" spans="1:3" ht="6" customHeight="1" thickBot="1">
      <c r="A26" s="54"/>
      <c r="B26" s="53"/>
      <c r="C26" s="73"/>
    </row>
    <row r="27" spans="1:3" ht="35.25" thickBot="1">
      <c r="A27" s="20" t="s">
        <v>50</v>
      </c>
      <c r="B27" s="25" t="s">
        <v>22</v>
      </c>
      <c r="C27" s="17">
        <f>SUM(C28+C32+C36+C38+C43)</f>
        <v>15980703</v>
      </c>
    </row>
    <row r="28" spans="1:3" ht="18" thickBot="1">
      <c r="A28" s="20" t="s">
        <v>51</v>
      </c>
      <c r="B28" s="25" t="s">
        <v>23</v>
      </c>
      <c r="C28" s="34">
        <f>C30+C31</f>
        <v>8317000</v>
      </c>
    </row>
    <row r="29" spans="1:3" ht="18" thickBot="1">
      <c r="A29" s="27" t="s">
        <v>53</v>
      </c>
      <c r="B29" s="35" t="s">
        <v>54</v>
      </c>
      <c r="C29" s="36">
        <f>C30</f>
        <v>8273000</v>
      </c>
    </row>
    <row r="30" spans="1:3" ht="36" thickBot="1">
      <c r="A30" s="21" t="s">
        <v>35</v>
      </c>
      <c r="B30" s="16" t="s">
        <v>45</v>
      </c>
      <c r="C30" s="22">
        <v>8273000</v>
      </c>
    </row>
    <row r="31" spans="1:3" ht="36" thickBot="1">
      <c r="A31" s="21" t="s">
        <v>46</v>
      </c>
      <c r="B31" s="16" t="s">
        <v>47</v>
      </c>
      <c r="C31" s="22">
        <v>44000</v>
      </c>
    </row>
    <row r="32" spans="1:3" ht="36.75" customHeight="1" thickBot="1">
      <c r="A32" s="20" t="s">
        <v>56</v>
      </c>
      <c r="B32" s="37" t="s">
        <v>24</v>
      </c>
      <c r="C32" s="17">
        <f>C33</f>
        <v>35291</v>
      </c>
    </row>
    <row r="33" spans="1:3" ht="18" customHeight="1" thickBot="1">
      <c r="A33" s="21" t="s">
        <v>48</v>
      </c>
      <c r="B33" s="28" t="s">
        <v>39</v>
      </c>
      <c r="C33" s="31">
        <f>C34</f>
        <v>35291</v>
      </c>
    </row>
    <row r="34" spans="1:3" ht="21" customHeight="1" thickBot="1">
      <c r="A34" s="21" t="s">
        <v>49</v>
      </c>
      <c r="B34" s="28" t="s">
        <v>38</v>
      </c>
      <c r="C34" s="31">
        <f>C35</f>
        <v>35291</v>
      </c>
    </row>
    <row r="35" spans="1:9" ht="72" thickBot="1">
      <c r="A35" s="21" t="s">
        <v>36</v>
      </c>
      <c r="B35" s="23" t="s">
        <v>37</v>
      </c>
      <c r="C35" s="24">
        <v>35291</v>
      </c>
      <c r="F35" s="6"/>
      <c r="G35" s="6"/>
      <c r="H35" s="6"/>
      <c r="I35" s="6"/>
    </row>
    <row r="36" spans="1:9" ht="15.75" customHeight="1" thickBot="1">
      <c r="A36" s="20" t="s">
        <v>52</v>
      </c>
      <c r="B36" s="25" t="s">
        <v>25</v>
      </c>
      <c r="C36" s="17">
        <f>SUM(C37)</f>
        <v>355290</v>
      </c>
      <c r="F36" s="6"/>
      <c r="G36" s="6"/>
      <c r="H36" s="6"/>
      <c r="I36" s="6"/>
    </row>
    <row r="37" spans="1:9" ht="54" thickBot="1">
      <c r="A37" s="21" t="s">
        <v>33</v>
      </c>
      <c r="B37" s="23" t="s">
        <v>72</v>
      </c>
      <c r="C37" s="24">
        <v>355290</v>
      </c>
      <c r="F37" s="6"/>
      <c r="G37" s="6"/>
      <c r="H37" s="6"/>
      <c r="I37" s="6"/>
    </row>
    <row r="38" spans="1:9" ht="21.75" customHeight="1" thickBot="1">
      <c r="A38" s="20" t="s">
        <v>57</v>
      </c>
      <c r="B38" s="41" t="s">
        <v>26</v>
      </c>
      <c r="C38" s="17">
        <f>C41+C40+C39</f>
        <v>7273122</v>
      </c>
      <c r="F38" s="6"/>
      <c r="G38" s="6"/>
      <c r="H38" s="6"/>
      <c r="I38" s="6"/>
    </row>
    <row r="39" spans="1:9" ht="21.75" customHeight="1" thickBot="1">
      <c r="A39" s="40" t="s">
        <v>74</v>
      </c>
      <c r="B39" s="15" t="s">
        <v>75</v>
      </c>
      <c r="C39" s="24">
        <v>3000000</v>
      </c>
      <c r="F39" s="6"/>
      <c r="G39" s="6"/>
      <c r="H39" s="6"/>
      <c r="I39" s="6"/>
    </row>
    <row r="40" spans="1:9" ht="21.75" customHeight="1" thickBot="1">
      <c r="A40" s="40" t="s">
        <v>60</v>
      </c>
      <c r="B40" s="42" t="s">
        <v>59</v>
      </c>
      <c r="C40" s="24">
        <v>291732</v>
      </c>
      <c r="F40" s="6"/>
      <c r="G40" s="6"/>
      <c r="H40" s="6"/>
      <c r="I40" s="6"/>
    </row>
    <row r="41" spans="1:9" ht="52.5" customHeight="1" thickBot="1">
      <c r="A41" s="21" t="s">
        <v>34</v>
      </c>
      <c r="B41" s="43" t="s">
        <v>27</v>
      </c>
      <c r="C41" s="44">
        <v>3981390</v>
      </c>
      <c r="F41" s="4"/>
      <c r="G41" s="4"/>
      <c r="H41" s="4"/>
      <c r="I41" s="4"/>
    </row>
    <row r="42" spans="1:9" ht="52.5" customHeight="1" hidden="1" thickBot="1">
      <c r="A42" s="45"/>
      <c r="B42" s="15"/>
      <c r="C42" s="22"/>
      <c r="F42" s="4"/>
      <c r="G42" s="4"/>
      <c r="H42" s="4"/>
      <c r="I42" s="4"/>
    </row>
    <row r="43" spans="1:26" s="5" customFormat="1" ht="15" customHeight="1">
      <c r="A43" s="61" t="s">
        <v>40</v>
      </c>
      <c r="B43" s="55" t="s">
        <v>41</v>
      </c>
      <c r="C43" s="63">
        <f>C46</f>
        <v>0</v>
      </c>
      <c r="D43" s="6"/>
      <c r="E43" s="6"/>
      <c r="F43" s="4"/>
      <c r="G43" s="4"/>
      <c r="H43" s="4"/>
      <c r="I43" s="4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4.5" customHeight="1">
      <c r="A44" s="62"/>
      <c r="B44" s="55"/>
      <c r="C44" s="63"/>
      <c r="D44" s="6"/>
      <c r="E44" s="6"/>
      <c r="F44" s="4"/>
      <c r="G44" s="4"/>
      <c r="H44" s="4"/>
      <c r="I44" s="4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4" ht="15.75" customHeight="1" hidden="1" thickBot="1">
      <c r="A45" s="62"/>
      <c r="B45" s="55"/>
      <c r="C45" s="63"/>
      <c r="D45" s="6"/>
      <c r="E45" s="6"/>
      <c r="F45" s="4"/>
      <c r="G45" s="4"/>
      <c r="H45" s="4"/>
      <c r="I45" s="4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4" ht="15.75" customHeight="1">
      <c r="A46" s="46" t="s">
        <v>73</v>
      </c>
      <c r="B46" s="38" t="s">
        <v>55</v>
      </c>
      <c r="C46" s="18"/>
      <c r="D46" s="6"/>
      <c r="E46" s="6"/>
      <c r="F46" s="4"/>
      <c r="G46" s="4"/>
      <c r="H46" s="4"/>
      <c r="I46" s="4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9" ht="15.75" customHeight="1">
      <c r="A47" s="65" t="s">
        <v>42</v>
      </c>
      <c r="B47" s="56" t="s">
        <v>43</v>
      </c>
      <c r="C47" s="60"/>
      <c r="F47" s="4"/>
      <c r="G47" s="4"/>
      <c r="H47" s="4"/>
      <c r="I47" s="4"/>
    </row>
    <row r="48" spans="1:9" ht="6" customHeight="1" thickBot="1">
      <c r="A48" s="65"/>
      <c r="B48" s="56"/>
      <c r="C48" s="60"/>
      <c r="F48" s="4"/>
      <c r="G48" s="4"/>
      <c r="H48" s="4"/>
      <c r="I48" s="4"/>
    </row>
    <row r="49" spans="1:9" ht="6" customHeight="1" hidden="1" thickBot="1">
      <c r="A49" s="66"/>
      <c r="B49" s="56"/>
      <c r="C49" s="60"/>
      <c r="F49" s="4"/>
      <c r="G49" s="4"/>
      <c r="H49" s="4"/>
      <c r="I49" s="4"/>
    </row>
    <row r="50" spans="1:9" ht="15.75" customHeight="1">
      <c r="A50" s="57" t="s">
        <v>44</v>
      </c>
      <c r="B50" s="64" t="s">
        <v>43</v>
      </c>
      <c r="C50" s="60"/>
      <c r="F50" s="4"/>
      <c r="G50" s="4"/>
      <c r="H50" s="4"/>
      <c r="I50" s="4"/>
    </row>
    <row r="51" spans="1:9" ht="7.5" customHeight="1" thickBot="1">
      <c r="A51" s="58"/>
      <c r="B51" s="64"/>
      <c r="C51" s="60"/>
      <c r="F51" s="4"/>
      <c r="G51" s="4"/>
      <c r="H51" s="4"/>
      <c r="I51" s="4"/>
    </row>
    <row r="52" spans="1:9" ht="15.75" customHeight="1" hidden="1" thickBot="1">
      <c r="A52" s="59"/>
      <c r="B52" s="64"/>
      <c r="C52" s="60"/>
      <c r="F52" s="4"/>
      <c r="G52" s="4"/>
      <c r="H52" s="4"/>
      <c r="I52" s="4"/>
    </row>
    <row r="53" spans="1:3" ht="14.25">
      <c r="A53" s="47"/>
      <c r="B53" s="55" t="s">
        <v>28</v>
      </c>
      <c r="C53" s="50">
        <f>C8+C24</f>
        <v>22065703</v>
      </c>
    </row>
    <row r="54" spans="1:3" ht="4.5" customHeight="1">
      <c r="A54" s="48"/>
      <c r="B54" s="55"/>
      <c r="C54" s="50"/>
    </row>
    <row r="55" spans="1:3" ht="3.75" customHeight="1">
      <c r="A55" s="49"/>
      <c r="B55" s="55"/>
      <c r="C55" s="50"/>
    </row>
  </sheetData>
  <sheetProtection/>
  <mergeCells count="22">
    <mergeCell ref="A20:A21"/>
    <mergeCell ref="C20:C21"/>
    <mergeCell ref="C43:C45"/>
    <mergeCell ref="B50:B52"/>
    <mergeCell ref="C50:C52"/>
    <mergeCell ref="A47:A49"/>
    <mergeCell ref="A1:C1"/>
    <mergeCell ref="A2:C2"/>
    <mergeCell ref="A3:C3"/>
    <mergeCell ref="A5:C5"/>
    <mergeCell ref="B20:B21"/>
    <mergeCell ref="C24:C26"/>
    <mergeCell ref="A53:A55"/>
    <mergeCell ref="C53:C55"/>
    <mergeCell ref="B24:B26"/>
    <mergeCell ref="A24:A26"/>
    <mergeCell ref="B53:B55"/>
    <mergeCell ref="B47:B49"/>
    <mergeCell ref="A50:A52"/>
    <mergeCell ref="B43:B45"/>
    <mergeCell ref="C47:C49"/>
    <mergeCell ref="A43:A45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2024-02-15T08:49:21Z</dcterms:modified>
  <cp:category/>
  <cp:version/>
  <cp:contentType/>
  <cp:contentStatus/>
</cp:coreProperties>
</file>