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<sst xmlns="http://schemas.openxmlformats.org/spreadsheetml/2006/main" count="78" uniqueCount="77">
  <si>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</si>
  <si>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</si>
  <si>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</si>
  <si>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</si>
  <si>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</si>
  <si>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</si>
  <si>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</si>
  <si>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</si>
  <si>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</si>
  <si>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</si>
  <si>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</si>
  <si>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</si>
  <si>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</si>
  <si>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</si>
  <si>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</si>
  <si>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</si>
  <si>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</si>
  <si>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</si>
  <si>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</si>
  <si>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</si>
  <si>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</si>
  <si>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</si>
  <si>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</si>
  <si>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</si>
  <si>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</si>
  <si>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</si>
  <si>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</si>
  <si>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</si>
  <si>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</si>
  <si>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</si>
  <si>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</si>
  <si>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</si>
  <si>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</si>
  <si>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</si>
  <si>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</si>
  <si>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</si>
  <si>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>857 2 02 20000 00 0000 151</t>
  </si>
  <si>
    <t xml:space="preserve">Субсидии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</si>
  <si>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</si>
  <si>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857 2 02 35118 10 0000 151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</si>
  <si>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</si>
  <si>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</si>
  <si>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000 2 00 00000 00 0000 000</t>
  </si>
  <si>
    <t xml:space="preserve">БЕЗВОЗМЕЗДНЫЕ ПОСТУПЛЕНИЯ   </t>
  </si>
  <si>
    <t>НАЛОГОВЫЕ И НЕНАЛОГОВЫЕ ДОХОДЫ</t>
  </si>
  <si>
    <t>857 2 02 01000 00 0000 151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</si>
  <si>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</si>
  <si>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</si>
  <si>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</si>
  <si>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</si>
  <si>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Субсидии бюджетам сельских поселений на реализацию программ формирования современной городской среды</t>
  </si>
  <si>
    <t xml:space="preserve">857 2 02 25555 10 0000 150 </t>
  </si>
  <si>
    <t>857 2 02 15001 10 0000 150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</si>
  <si>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</si>
  <si>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</si>
  <si>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</si>
  <si>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 xml:space="preserve">Прочие  субсидии </t>
  </si>
  <si>
    <t xml:space="preserve">Прочие  субсидии бюджетам сельских  поселений </t>
  </si>
  <si>
    <t>000 2 02 29999 00 0000 150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</si>
  <si>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</si>
  <si>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</si>
  <si>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000 2 02 29999 10 0000 150</t>
  </si>
  <si>
    <t>000 2 02 30000 00 0000 151</t>
  </si>
  <si>
    <t>000 2 02 15001 00 0000 150</t>
  </si>
  <si>
    <t>000 2 02 16001 00 0000 150</t>
  </si>
  <si>
    <t>Дотации на выравнивание бюджетной обеспеченности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</si>
  <si>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</si>
  <si>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</si>
  <si>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Приложение № 2</t>
  </si>
  <si>
    <t xml:space="preserve">                Прогнозируемые доходы  бюджета  Великосельского сельского поселения  на плановый период 2024 и 2025 годов в соответствии с классификацией доходов бюджетов Российской Федерации.
</t>
  </si>
  <si>
    <t>000 2 02 40000 00 0000 150</t>
  </si>
  <si>
    <t>Иные межбюджетные трансферты</t>
  </si>
  <si>
    <t>857 2 02 49999 10 4018 150</t>
  </si>
  <si>
    <t>Межбюджетные трансферты на реализацию мероприятий по борьбе с борщевиком Сосновского</t>
  </si>
  <si>
    <t>857 2 02 40014 10 0000 150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</si>
  <si>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</si>
  <si>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№ 27 от 27.12.2022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</si>
</sst>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2" fontId="41" fillId="0" borderId="13" xfId="0" applyNumberFormat="1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2" fontId="42" fillId="0" borderId="13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2" fontId="39" fillId="0" borderId="13" xfId="0" applyNumberFormat="1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41" fillId="0" borderId="12" xfId="0" applyFont="1" applyBorder="1" applyAlignment="1">
      <alignment vertical="center" wrapText="1"/>
    </xf>
    <xf numFmtId="2" fontId="42" fillId="0" borderId="13" xfId="0" applyNumberFormat="1" applyFont="1" applyFill="1" applyBorder="1" applyAlignment="1">
      <alignment vertical="center" wrapText="1"/>
    </xf>
    <xf numFmtId="2" fontId="41" fillId="0" borderId="13" xfId="0" applyNumberFormat="1" applyFont="1" applyFill="1" applyBorder="1" applyAlignment="1">
      <alignment vertical="center" wrapText="1"/>
    </xf>
    <xf numFmtId="2" fontId="39" fillId="0" borderId="13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justify"/>
    </xf>
    <xf numFmtId="0" fontId="42" fillId="0" borderId="16" xfId="0" applyFont="1" applyBorder="1" applyAlignment="1">
      <alignment vertical="center" wrapText="1"/>
    </xf>
    <xf numFmtId="2" fontId="42" fillId="0" borderId="16" xfId="0" applyNumberFormat="1" applyFont="1" applyFill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2" fontId="42" fillId="0" borderId="17" xfId="0" applyNumberFormat="1" applyFont="1" applyFill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0" fontId="43" fillId="0" borderId="18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2" fontId="42" fillId="0" borderId="18" xfId="0" applyNumberFormat="1" applyFont="1" applyBorder="1" applyAlignment="1">
      <alignment vertical="center" wrapText="1"/>
    </xf>
    <xf numFmtId="2" fontId="42" fillId="0" borderId="12" xfId="0" applyNumberFormat="1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43" fontId="41" fillId="0" borderId="14" xfId="58" applyFont="1" applyFill="1" applyBorder="1" applyAlignment="1">
      <alignment vertical="center" wrapText="1"/>
    </xf>
    <xf numFmtId="43" fontId="41" fillId="0" borderId="12" xfId="58" applyFont="1" applyFill="1" applyBorder="1" applyAlignment="1">
      <alignment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8.28125" style="0" customWidth="1"/>
    <col min="2" max="2" width="112.28125" style="0" customWidth="1"/>
    <col min="3" max="3" width="17.00390625" style="0" customWidth="1"/>
    <col min="4" max="4" width="16.57421875" style="0" customWidth="1"/>
    <col min="7" max="7" width="10.421875" style="0" bestFit="1" customWidth="1"/>
  </cols>
  <sheetData>
    <row r="1" spans="1:4" ht="15">
      <c r="A1" s="35" t="s">
        <v>68</v>
      </c>
      <c r="B1" s="35"/>
      <c r="C1" s="35"/>
      <c r="D1" s="35"/>
    </row>
    <row r="2" spans="1:4" ht="15">
      <c r="A2" s="35" t="s">
        <v>1</v>
      </c>
      <c r="B2" s="35"/>
      <c r="C2" s="35"/>
      <c r="D2" s="35"/>
    </row>
    <row r="3" spans="1:4" ht="15">
      <c r="A3" s="35" t="s">
        <v>76</v>
      </c>
      <c r="B3" s="35"/>
      <c r="C3" s="35"/>
      <c r="D3" s="35"/>
    </row>
    <row r="4" spans="1:3" ht="15">
      <c r="A4" s="2"/>
      <c r="B4" s="2"/>
      <c r="C4" s="2"/>
    </row>
    <row r="5" spans="1:4" ht="56.25" customHeight="1">
      <c r="A5" s="46" t="s">
        <v>69</v>
      </c>
      <c r="B5" s="46"/>
      <c r="C5" s="46"/>
      <c r="D5" s="46"/>
    </row>
    <row r="6" spans="1:4" ht="33.75" customHeight="1" thickBot="1">
      <c r="A6" s="2"/>
      <c r="B6" s="2"/>
      <c r="C6" s="1"/>
      <c r="D6" s="3" t="s">
        <v>0</v>
      </c>
    </row>
    <row r="7" spans="1:4" ht="31.5" thickBot="1">
      <c r="A7" s="4" t="s">
        <v>2</v>
      </c>
      <c r="B7" s="5" t="s">
        <v>3</v>
      </c>
      <c r="C7" s="5">
        <v>2024</v>
      </c>
      <c r="D7" s="5">
        <v>2025</v>
      </c>
    </row>
    <row r="8" spans="1:4" ht="15.75" thickBot="1">
      <c r="A8" s="6" t="s">
        <v>4</v>
      </c>
      <c r="B8" s="7" t="s">
        <v>44</v>
      </c>
      <c r="C8" s="8">
        <f>SUM(C9+C12+C14+C21)</f>
        <v>8946600</v>
      </c>
      <c r="D8" s="8">
        <f>SUM(D9+D12+D14+D21)</f>
        <v>9320000</v>
      </c>
    </row>
    <row r="9" spans="1:4" ht="15.75" thickBot="1">
      <c r="A9" s="6" t="s">
        <v>5</v>
      </c>
      <c r="B9" s="7" t="s">
        <v>6</v>
      </c>
      <c r="C9" s="8">
        <f>SUM(C10)</f>
        <v>814000</v>
      </c>
      <c r="D9" s="8">
        <f>SUM(D10)</f>
        <v>896000</v>
      </c>
    </row>
    <row r="10" spans="1:4" ht="15.75" thickBot="1">
      <c r="A10" s="6" t="s">
        <v>7</v>
      </c>
      <c r="B10" s="7" t="s">
        <v>8</v>
      </c>
      <c r="C10" s="8">
        <f>C11</f>
        <v>814000</v>
      </c>
      <c r="D10" s="8">
        <f>D11</f>
        <v>896000</v>
      </c>
    </row>
    <row r="11" spans="1:4" ht="47.25" thickBot="1">
      <c r="A11" s="9" t="s">
        <v>9</v>
      </c>
      <c r="B11" s="10" t="s">
        <v>10</v>
      </c>
      <c r="C11" s="11">
        <v>814000</v>
      </c>
      <c r="D11" s="11">
        <v>896000</v>
      </c>
    </row>
    <row r="12" spans="1:4" ht="15.75" thickBot="1">
      <c r="A12" s="6" t="s">
        <v>11</v>
      </c>
      <c r="B12" s="7" t="s">
        <v>12</v>
      </c>
      <c r="C12" s="8">
        <f>SUM(C13:C13)</f>
        <v>2768600</v>
      </c>
      <c r="D12" s="8">
        <f>SUM(D13:D13)</f>
        <v>3005000</v>
      </c>
    </row>
    <row r="13" spans="1:4" ht="15.75" thickBot="1">
      <c r="A13" s="9" t="s">
        <v>13</v>
      </c>
      <c r="B13" s="10" t="s">
        <v>14</v>
      </c>
      <c r="C13" s="11">
        <v>2768600</v>
      </c>
      <c r="D13" s="11">
        <v>3005000</v>
      </c>
    </row>
    <row r="14" spans="1:4" ht="15.75" thickBot="1">
      <c r="A14" s="6" t="s">
        <v>15</v>
      </c>
      <c r="B14" s="7" t="s">
        <v>16</v>
      </c>
      <c r="C14" s="8">
        <f>C15+C17</f>
        <v>5108000</v>
      </c>
      <c r="D14" s="8">
        <f>SUM(D15+D17)</f>
        <v>5163000</v>
      </c>
    </row>
    <row r="15" spans="1:4" ht="15.75" thickBot="1">
      <c r="A15" s="13" t="s">
        <v>17</v>
      </c>
      <c r="B15" s="14" t="s">
        <v>18</v>
      </c>
      <c r="C15" s="15">
        <f>C16</f>
        <v>888000</v>
      </c>
      <c r="D15" s="15">
        <f>SUM(D16)</f>
        <v>904000</v>
      </c>
    </row>
    <row r="16" spans="1:4" ht="31.5" thickBot="1">
      <c r="A16" s="9" t="s">
        <v>19</v>
      </c>
      <c r="B16" s="10" t="s">
        <v>20</v>
      </c>
      <c r="C16" s="11">
        <v>888000</v>
      </c>
      <c r="D16" s="11">
        <v>904000</v>
      </c>
    </row>
    <row r="17" spans="1:4" ht="15.75" thickBot="1">
      <c r="A17" s="13" t="s">
        <v>21</v>
      </c>
      <c r="B17" s="14" t="s">
        <v>22</v>
      </c>
      <c r="C17" s="15">
        <f>SUM(C18+C19)</f>
        <v>4220000</v>
      </c>
      <c r="D17" s="15">
        <f>D18+D19</f>
        <v>4259000</v>
      </c>
    </row>
    <row r="18" spans="1:4" ht="31.5" thickBot="1">
      <c r="A18" s="9" t="s">
        <v>23</v>
      </c>
      <c r="B18" s="12" t="s">
        <v>24</v>
      </c>
      <c r="C18" s="11">
        <v>2075015</v>
      </c>
      <c r="D18" s="11">
        <v>2094192</v>
      </c>
    </row>
    <row r="19" spans="1:4" ht="15">
      <c r="A19" s="16"/>
      <c r="B19" s="36" t="s">
        <v>26</v>
      </c>
      <c r="C19" s="38">
        <v>2144985</v>
      </c>
      <c r="D19" s="38">
        <v>2164808</v>
      </c>
    </row>
    <row r="20" spans="1:4" ht="15.75" thickBot="1">
      <c r="A20" s="9" t="s">
        <v>25</v>
      </c>
      <c r="B20" s="37"/>
      <c r="C20" s="39"/>
      <c r="D20" s="39"/>
    </row>
    <row r="21" spans="1:4" ht="15.75" thickBot="1">
      <c r="A21" s="6" t="s">
        <v>27</v>
      </c>
      <c r="B21" s="7" t="s">
        <v>28</v>
      </c>
      <c r="C21" s="8">
        <f>SUM(C22)</f>
        <v>256000</v>
      </c>
      <c r="D21" s="8">
        <f>SUM(D22)</f>
        <v>256000</v>
      </c>
    </row>
    <row r="22" spans="1:4" ht="47.25" thickBot="1">
      <c r="A22" s="13" t="s">
        <v>29</v>
      </c>
      <c r="B22" s="12" t="s">
        <v>30</v>
      </c>
      <c r="C22" s="15">
        <f>SUM(C23)</f>
        <v>256000</v>
      </c>
      <c r="D22" s="15">
        <f>SUM(D23)</f>
        <v>256000</v>
      </c>
    </row>
    <row r="23" spans="1:4" ht="47.25" thickBot="1">
      <c r="A23" s="9" t="s">
        <v>31</v>
      </c>
      <c r="B23" s="10" t="s">
        <v>32</v>
      </c>
      <c r="C23" s="11">
        <v>256000</v>
      </c>
      <c r="D23" s="11">
        <v>256000</v>
      </c>
    </row>
    <row r="24" spans="1:4" ht="15.75" thickBot="1">
      <c r="A24" s="17" t="s">
        <v>42</v>
      </c>
      <c r="B24" s="7" t="s">
        <v>43</v>
      </c>
      <c r="C24" s="8">
        <f>SUM(C26+C31+C39+C41)</f>
        <v>6021838</v>
      </c>
      <c r="D24" s="8">
        <f>D26+D31+D39+D41</f>
        <v>5263425</v>
      </c>
    </row>
    <row r="25" spans="1:7" ht="15.75" thickBot="1">
      <c r="A25" s="13" t="s">
        <v>33</v>
      </c>
      <c r="B25" s="14" t="s">
        <v>34</v>
      </c>
      <c r="C25" s="15">
        <f>SUM(C26+C31+C39)</f>
        <v>5776721</v>
      </c>
      <c r="D25" s="15">
        <f>SUM(D26+D31+D39)</f>
        <v>5018308</v>
      </c>
      <c r="G25" s="24"/>
    </row>
    <row r="26" spans="1:7" ht="15.75" thickBot="1">
      <c r="A26" s="18" t="s">
        <v>45</v>
      </c>
      <c r="B26" s="7" t="s">
        <v>35</v>
      </c>
      <c r="C26" s="8">
        <f>SUM(C28+C30)</f>
        <v>769000</v>
      </c>
      <c r="D26" s="8">
        <f>D28+D30</f>
        <v>0</v>
      </c>
      <c r="G26" s="24"/>
    </row>
    <row r="27" spans="1:7" ht="15.75" thickBot="1">
      <c r="A27" s="25" t="s">
        <v>63</v>
      </c>
      <c r="B27" s="14" t="s">
        <v>65</v>
      </c>
      <c r="C27" s="8">
        <f>C28</f>
        <v>769000</v>
      </c>
      <c r="D27" s="8">
        <v>0</v>
      </c>
      <c r="G27" s="24"/>
    </row>
    <row r="28" spans="1:4" ht="31.5" thickBot="1">
      <c r="A28" s="20" t="s">
        <v>52</v>
      </c>
      <c r="B28" s="21" t="s">
        <v>53</v>
      </c>
      <c r="C28" s="26">
        <v>769000</v>
      </c>
      <c r="D28" s="26">
        <v>0</v>
      </c>
    </row>
    <row r="29" spans="1:4" ht="31.5" thickBot="1">
      <c r="A29" s="20" t="s">
        <v>64</v>
      </c>
      <c r="B29" s="21" t="s">
        <v>66</v>
      </c>
      <c r="C29" s="26">
        <v>0</v>
      </c>
      <c r="D29" s="26">
        <v>0</v>
      </c>
    </row>
    <row r="30" spans="1:4" ht="31.5" thickBot="1">
      <c r="A30" s="20" t="s">
        <v>54</v>
      </c>
      <c r="B30" s="21" t="s">
        <v>55</v>
      </c>
      <c r="C30" s="26">
        <v>0</v>
      </c>
      <c r="D30" s="26">
        <v>0</v>
      </c>
    </row>
    <row r="31" spans="1:4" ht="15.75" thickBot="1">
      <c r="A31" s="6" t="s">
        <v>36</v>
      </c>
      <c r="B31" s="7" t="s">
        <v>37</v>
      </c>
      <c r="C31" s="27">
        <f>C32+C36+C37</f>
        <v>4700833</v>
      </c>
      <c r="D31" s="27">
        <f>D32+D36+D37</f>
        <v>4700833</v>
      </c>
    </row>
    <row r="32" spans="1:4" ht="15.75" thickBot="1">
      <c r="A32" s="9" t="s">
        <v>58</v>
      </c>
      <c r="B32" s="14" t="s">
        <v>56</v>
      </c>
      <c r="C32" s="28">
        <f>C33</f>
        <v>1870534</v>
      </c>
      <c r="D32" s="28">
        <f>D33</f>
        <v>1870534</v>
      </c>
    </row>
    <row r="33" spans="1:4" ht="15.75" thickBot="1">
      <c r="A33" s="9" t="s">
        <v>61</v>
      </c>
      <c r="B33" s="14" t="s">
        <v>57</v>
      </c>
      <c r="C33" s="28">
        <f>C34+C35</f>
        <v>1870534</v>
      </c>
      <c r="D33" s="28">
        <f>D34+D35</f>
        <v>1870534</v>
      </c>
    </row>
    <row r="34" spans="1:4" ht="31.5" thickBot="1">
      <c r="A34" s="9" t="s">
        <v>46</v>
      </c>
      <c r="B34" s="29" t="s">
        <v>67</v>
      </c>
      <c r="C34" s="26">
        <v>1830619</v>
      </c>
      <c r="D34" s="26">
        <v>1830619</v>
      </c>
    </row>
    <row r="35" spans="1:4" ht="47.25" thickBot="1">
      <c r="A35" s="22" t="s">
        <v>59</v>
      </c>
      <c r="B35" s="23" t="s">
        <v>60</v>
      </c>
      <c r="C35" s="26">
        <v>39915</v>
      </c>
      <c r="D35" s="26">
        <v>39915</v>
      </c>
    </row>
    <row r="36" spans="1:4" ht="47.25" thickBot="1">
      <c r="A36" s="9" t="s">
        <v>46</v>
      </c>
      <c r="B36" s="14" t="s">
        <v>47</v>
      </c>
      <c r="C36" s="26">
        <v>2830299</v>
      </c>
      <c r="D36" s="26">
        <v>2830299</v>
      </c>
    </row>
    <row r="37" spans="1:4" ht="15.75" thickBot="1">
      <c r="A37" s="9" t="s">
        <v>48</v>
      </c>
      <c r="B37" s="10" t="s">
        <v>49</v>
      </c>
      <c r="C37" s="26">
        <v>0</v>
      </c>
      <c r="D37" s="26">
        <v>0</v>
      </c>
    </row>
    <row r="38" spans="1:4" ht="15.75" thickBot="1">
      <c r="A38" s="9" t="s">
        <v>51</v>
      </c>
      <c r="B38" s="10" t="s">
        <v>50</v>
      </c>
      <c r="C38" s="26">
        <v>0</v>
      </c>
      <c r="D38" s="26"/>
    </row>
    <row r="39" spans="1:4" ht="15.75" thickBot="1">
      <c r="A39" s="19" t="s">
        <v>62</v>
      </c>
      <c r="B39" s="7" t="s">
        <v>38</v>
      </c>
      <c r="C39" s="27">
        <f>SUM(C40)</f>
        <v>306888</v>
      </c>
      <c r="D39" s="27">
        <f>SUM(D40)</f>
        <v>317475</v>
      </c>
    </row>
    <row r="40" spans="1:4" ht="30.75">
      <c r="A40" s="16" t="s">
        <v>39</v>
      </c>
      <c r="B40" s="30" t="s">
        <v>40</v>
      </c>
      <c r="C40" s="31">
        <v>306888</v>
      </c>
      <c r="D40" s="31">
        <v>317475</v>
      </c>
    </row>
    <row r="41" spans="1:4" ht="15">
      <c r="A41" s="32" t="s">
        <v>70</v>
      </c>
      <c r="B41" s="32" t="s">
        <v>71</v>
      </c>
      <c r="C41" s="33">
        <f>C43+C42</f>
        <v>245117</v>
      </c>
      <c r="D41" s="33">
        <f>D42+D43</f>
        <v>245117</v>
      </c>
    </row>
    <row r="42" spans="1:4" ht="15">
      <c r="A42" s="34" t="s">
        <v>72</v>
      </c>
      <c r="B42" s="34" t="s">
        <v>73</v>
      </c>
      <c r="C42" s="33">
        <v>245117</v>
      </c>
      <c r="D42" s="33">
        <v>245117</v>
      </c>
    </row>
    <row r="43" spans="1:4" ht="46.5">
      <c r="A43" s="34" t="s">
        <v>74</v>
      </c>
      <c r="B43" s="34" t="s">
        <v>75</v>
      </c>
      <c r="C43" s="33">
        <v>0</v>
      </c>
      <c r="D43" s="33">
        <v>0</v>
      </c>
    </row>
    <row r="44" spans="1:4" ht="14.25">
      <c r="A44" s="40"/>
      <c r="B44" s="44" t="s">
        <v>41</v>
      </c>
      <c r="C44" s="42">
        <f>SUM(C8+C24)</f>
        <v>14968438</v>
      </c>
      <c r="D44" s="42">
        <f>SUM(D8+D24)</f>
        <v>14583425</v>
      </c>
    </row>
    <row r="45" spans="1:4" ht="14.25">
      <c r="A45" s="40"/>
      <c r="B45" s="44"/>
      <c r="C45" s="42"/>
      <c r="D45" s="42"/>
    </row>
    <row r="46" spans="1:4" ht="15" thickBot="1">
      <c r="A46" s="41"/>
      <c r="B46" s="45"/>
      <c r="C46" s="43"/>
      <c r="D46" s="43"/>
    </row>
  </sheetData>
  <sheetProtection/>
  <mergeCells count="11">
    <mergeCell ref="A44:A46"/>
    <mergeCell ref="C44:C46"/>
    <mergeCell ref="D44:D46"/>
    <mergeCell ref="B44:B46"/>
    <mergeCell ref="A5:D5"/>
    <mergeCell ref="A1:D1"/>
    <mergeCell ref="A2:D2"/>
    <mergeCell ref="A3:D3"/>
    <mergeCell ref="B19:B20"/>
    <mergeCell ref="C19:C20"/>
    <mergeCell ref="D19:D20"/>
  </mergeCells>
  <printOptions/>
  <pageMargins left="0.7" right="0.7" top="0.75" bottom="0.75" header="0.3" footer="0.3"/>
  <pageSetup fitToHeight="0" fitToWidth="1" horizontalDpi="180" verticalDpi="18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2022-12-26T06:46:06Z</dcterms:modified>
  <cp:category/>
  <cp:version/>
  <cp:contentType/>
  <cp:contentStatus/>
</cp:coreProperties>
</file>