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4" i="1"/>
  <c r="C21"/>
  <c r="C28"/>
  <c r="C8"/>
  <c r="C14" l="1"/>
  <c r="C31"/>
  <c r="C26"/>
  <c r="C18"/>
  <c r="C33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<sst xmlns="http://schemas.openxmlformats.org/spreadsheetml/2006/main" count="56" uniqueCount="56">
  <si>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</si>
  <si>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</si>
  <si>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</si>
  <si>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</si>
  <si>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</si>
  <si>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</si>
  <si>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</si>
  <si>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</si>
  <si>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</si>
  <si>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</si>
  <si>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</si>
  <si>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</si>
  <si>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</si>
  <si>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</si>
  <si>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</si>
  <si>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</si>
  <si>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</si>
  <si>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</si>
  <si>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</si>
  <si>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</si>
  <si>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</si>
  <si>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</si>
  <si>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</si>
  <si>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</si>
  <si>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</si>
  <si>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</si>
  <si>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</si>
  <si>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</si>
  <si>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</si>
  <si>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</si>
  <si>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</si>
  <si>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</si>
  <si>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</si>
  <si>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</si>
  <si>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</si>
  <si>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</si>
  <si>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</si>
  <si>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</si>
  <si>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</si>
  <si>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</si>
  <si>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</si>
  <si>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</si>
  <si>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</si>
  <si>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</si>
  <si>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</si>
  <si>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</si>
  <si>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</si>
  <si>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</si>
  <si>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</si>
  <si>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</si>
  <si>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</si>
  <si>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</si>
  <si>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</si>
  <si>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</si>
  <si>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</si>
  <si>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Решения № 34 от  23.12.2020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</si>
</sst>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43" fontId="0" fillId="0" borderId="0" xfId="1" applyFont="1"/>
    <xf numFmtId="2" fontId="3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3" fillId="0" borderId="4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  <xf numFmtId="2" fontId="3" fillId="0" borderId="4" xfId="1" applyNumberFormat="1" applyFont="1" applyFill="1" applyBorder="1" applyAlignment="1">
      <alignment horizontal="right" vertical="center" wrapText="1"/>
    </xf>
    <xf numFmtId="2" fontId="2" fillId="0" borderId="4" xfId="1" applyNumberFormat="1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43" fontId="2" fillId="0" borderId="6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>
      <selection activeCell="E15" sqref="E15"/>
    </sheetView>
  </sheetViews>
  <sheetFormatPr defaultRowHeight="14.4"/>
  <cols>
    <col min="1" max="1" width="7.6640625" customWidth="1"/>
    <col min="2" max="2" width="123.33203125" customWidth="1"/>
    <col min="3" max="3" width="19.6640625" customWidth="1"/>
    <col min="5" max="5" width="15.21875" bestFit="1" customWidth="1"/>
  </cols>
  <sheetData>
    <row r="1" spans="1:4" ht="15.6">
      <c r="A1" s="23" t="s">
        <v>26</v>
      </c>
      <c r="B1" s="23"/>
      <c r="C1" s="23"/>
    </row>
    <row r="2" spans="1:4" ht="15.6">
      <c r="A2" s="23" t="s">
        <v>27</v>
      </c>
      <c r="B2" s="23"/>
      <c r="C2" s="23"/>
    </row>
    <row r="3" spans="1:4" ht="15.6">
      <c r="A3" s="23" t="s">
        <v>55</v>
      </c>
      <c r="B3" s="23"/>
      <c r="C3" s="23"/>
    </row>
    <row r="4" spans="1:4" ht="15.6">
      <c r="A4" s="1"/>
      <c r="B4" s="1"/>
      <c r="C4" s="1"/>
    </row>
    <row r="5" spans="1:4" ht="43.5" customHeight="1">
      <c r="A5" s="24" t="s">
        <v>49</v>
      </c>
      <c r="B5" s="24"/>
      <c r="C5" s="24"/>
    </row>
    <row r="6" spans="1:4" ht="31.95" customHeight="1" thickBot="1">
      <c r="A6" s="2"/>
      <c r="B6" s="2"/>
      <c r="C6" s="3" t="s">
        <v>28</v>
      </c>
    </row>
    <row r="7" spans="1:4" ht="35.4" thickBot="1">
      <c r="A7" s="4" t="s">
        <v>0</v>
      </c>
      <c r="B7" s="5" t="s">
        <v>1</v>
      </c>
      <c r="C7" s="5" t="s">
        <v>52</v>
      </c>
    </row>
    <row r="8" spans="1:4" ht="18" thickBot="1">
      <c r="A8" s="6" t="s">
        <v>29</v>
      </c>
      <c r="B8" s="7" t="s">
        <v>2</v>
      </c>
      <c r="C8" s="18">
        <f>SUM(C9:C12:C13)</f>
        <v>9482806.0399999991</v>
      </c>
    </row>
    <row r="9" spans="1:4" ht="36.6" thickBot="1">
      <c r="A9" s="8" t="s">
        <v>30</v>
      </c>
      <c r="B9" s="9" t="s">
        <v>53</v>
      </c>
      <c r="C9" s="16">
        <v>869093.68</v>
      </c>
      <c r="D9" s="15"/>
    </row>
    <row r="10" spans="1:4" ht="36.6" thickBot="1">
      <c r="A10" s="8" t="s">
        <v>31</v>
      </c>
      <c r="B10" s="9" t="s">
        <v>3</v>
      </c>
      <c r="C10" s="16">
        <v>4060906.32</v>
      </c>
      <c r="D10" s="15"/>
    </row>
    <row r="11" spans="1:4" ht="36.6" thickBot="1">
      <c r="A11" s="8" t="s">
        <v>32</v>
      </c>
      <c r="B11" s="9" t="s">
        <v>4</v>
      </c>
      <c r="C11" s="16">
        <v>100000</v>
      </c>
      <c r="D11" s="15"/>
    </row>
    <row r="12" spans="1:4" ht="18.600000000000001" thickBot="1">
      <c r="A12" s="8" t="s">
        <v>33</v>
      </c>
      <c r="B12" s="9" t="s">
        <v>5</v>
      </c>
      <c r="C12" s="14">
        <v>0</v>
      </c>
      <c r="D12" s="15"/>
    </row>
    <row r="13" spans="1:4" ht="18.600000000000001" thickBot="1">
      <c r="A13" s="8" t="s">
        <v>34</v>
      </c>
      <c r="B13" s="9" t="s">
        <v>6</v>
      </c>
      <c r="C13" s="16">
        <v>4452806.04</v>
      </c>
      <c r="D13" s="15"/>
    </row>
    <row r="14" spans="1:4" ht="18" thickBot="1">
      <c r="A14" s="6" t="s">
        <v>35</v>
      </c>
      <c r="B14" s="7" t="s">
        <v>7</v>
      </c>
      <c r="C14" s="17">
        <f>SUM(C15)</f>
        <v>233531</v>
      </c>
      <c r="D14" s="15"/>
    </row>
    <row r="15" spans="1:4" ht="18.600000000000001" thickBot="1">
      <c r="A15" s="8" t="s">
        <v>36</v>
      </c>
      <c r="B15" s="9" t="s">
        <v>8</v>
      </c>
      <c r="C15" s="16">
        <v>233531</v>
      </c>
      <c r="D15" s="15"/>
    </row>
    <row r="16" spans="1:4" ht="18.600000000000001" thickBot="1">
      <c r="A16" s="6" t="s">
        <v>37</v>
      </c>
      <c r="B16" s="7" t="s">
        <v>54</v>
      </c>
      <c r="C16" s="17">
        <v>315273.89</v>
      </c>
      <c r="D16" s="15"/>
    </row>
    <row r="17" spans="1:5" ht="18.600000000000001" thickBot="1">
      <c r="A17" s="8" t="s">
        <v>38</v>
      </c>
      <c r="B17" s="9" t="s">
        <v>9</v>
      </c>
      <c r="C17" s="16">
        <v>315273.89</v>
      </c>
      <c r="D17" s="15"/>
    </row>
    <row r="18" spans="1:5" ht="18" thickBot="1">
      <c r="A18" s="6" t="s">
        <v>39</v>
      </c>
      <c r="B18" s="7" t="s">
        <v>10</v>
      </c>
      <c r="C18" s="17">
        <f>SUM(C19:C20)</f>
        <v>7275065.5199999996</v>
      </c>
      <c r="D18" s="15"/>
      <c r="E18" s="13"/>
    </row>
    <row r="19" spans="1:5" ht="18.600000000000001" thickBot="1">
      <c r="A19" s="8" t="s">
        <v>40</v>
      </c>
      <c r="B19" s="9" t="s">
        <v>11</v>
      </c>
      <c r="C19" s="16">
        <v>7263065.5199999996</v>
      </c>
      <c r="D19" s="15"/>
    </row>
    <row r="20" spans="1:5" ht="18.600000000000001" thickBot="1">
      <c r="A20" s="8" t="s">
        <v>41</v>
      </c>
      <c r="B20" s="9" t="s">
        <v>12</v>
      </c>
      <c r="C20" s="16">
        <v>12000</v>
      </c>
      <c r="D20" s="15"/>
    </row>
    <row r="21" spans="1:5" ht="18" thickBot="1">
      <c r="A21" s="6" t="s">
        <v>42</v>
      </c>
      <c r="B21" s="7" t="s">
        <v>13</v>
      </c>
      <c r="C21" s="17">
        <f>C23+C22</f>
        <v>7649873.3300000001</v>
      </c>
      <c r="D21" s="15"/>
    </row>
    <row r="22" spans="1:5" ht="18.600000000000001" thickBot="1">
      <c r="A22" s="8" t="s">
        <v>43</v>
      </c>
      <c r="B22" s="9" t="s">
        <v>14</v>
      </c>
      <c r="C22" s="16">
        <v>292082.15999999997</v>
      </c>
      <c r="D22" s="15"/>
    </row>
    <row r="23" spans="1:5" ht="18.600000000000001" thickBot="1">
      <c r="A23" s="8" t="s">
        <v>44</v>
      </c>
      <c r="B23" s="9" t="s">
        <v>15</v>
      </c>
      <c r="C23" s="16">
        <v>7357791.1699999999</v>
      </c>
      <c r="D23" s="15"/>
    </row>
    <row r="24" spans="1:5" ht="18" thickBot="1">
      <c r="A24" s="6" t="s">
        <v>45</v>
      </c>
      <c r="B24" s="7" t="s">
        <v>16</v>
      </c>
      <c r="C24" s="20">
        <f>C25</f>
        <v>0</v>
      </c>
      <c r="D24" s="15"/>
    </row>
    <row r="25" spans="1:5" ht="18.600000000000001" thickBot="1">
      <c r="A25" s="8" t="s">
        <v>46</v>
      </c>
      <c r="B25" s="9" t="s">
        <v>17</v>
      </c>
      <c r="C25" s="19">
        <v>0</v>
      </c>
      <c r="D25" s="15"/>
    </row>
    <row r="26" spans="1:5" ht="18" thickBot="1">
      <c r="A26" s="6" t="s">
        <v>47</v>
      </c>
      <c r="B26" s="7" t="s">
        <v>18</v>
      </c>
      <c r="C26" s="17">
        <f>SUM(C27)</f>
        <v>6131816.4199999999</v>
      </c>
      <c r="D26" s="15"/>
    </row>
    <row r="27" spans="1:5" ht="18.600000000000001" thickBot="1">
      <c r="A27" s="8" t="s">
        <v>48</v>
      </c>
      <c r="B27" s="9" t="s">
        <v>19</v>
      </c>
      <c r="C27" s="16">
        <v>6131816.4199999999</v>
      </c>
      <c r="D27" s="15"/>
    </row>
    <row r="28" spans="1:5" ht="18" thickBot="1">
      <c r="A28" s="6">
        <v>1000</v>
      </c>
      <c r="B28" s="7" t="s">
        <v>20</v>
      </c>
      <c r="C28" s="17">
        <f>SUM(C30+C29)</f>
        <v>1536854.77</v>
      </c>
      <c r="D28" s="15"/>
    </row>
    <row r="29" spans="1:5" ht="18.600000000000001" thickBot="1">
      <c r="A29" s="6" t="s">
        <v>50</v>
      </c>
      <c r="B29" s="9" t="s">
        <v>51</v>
      </c>
      <c r="C29" s="16">
        <v>80051.509999999995</v>
      </c>
      <c r="D29" s="15"/>
    </row>
    <row r="30" spans="1:5" ht="18.600000000000001" thickBot="1">
      <c r="A30" s="8">
        <v>1003</v>
      </c>
      <c r="B30" s="9" t="s">
        <v>21</v>
      </c>
      <c r="C30" s="16">
        <v>1456803.26</v>
      </c>
      <c r="D30" s="15"/>
    </row>
    <row r="31" spans="1:5" ht="18" thickBot="1">
      <c r="A31" s="6">
        <v>1100</v>
      </c>
      <c r="B31" s="7" t="s">
        <v>22</v>
      </c>
      <c r="C31" s="20">
        <f>SUM(C32)</f>
        <v>9000.6</v>
      </c>
      <c r="D31" s="15"/>
    </row>
    <row r="32" spans="1:5" ht="18.600000000000001" thickBot="1">
      <c r="A32" s="8">
        <v>1102</v>
      </c>
      <c r="B32" s="9" t="s">
        <v>23</v>
      </c>
      <c r="C32" s="19">
        <v>9000.6</v>
      </c>
      <c r="D32" s="15"/>
    </row>
    <row r="33" spans="1:4" ht="17.399999999999999">
      <c r="A33" s="21"/>
      <c r="B33" s="10"/>
      <c r="C33" s="25">
        <f>C9+C10+C11+C12+C13+C14+C16+C18+C21+C24+C26+C28+C31</f>
        <v>32634221.570000004</v>
      </c>
      <c r="D33" s="15"/>
    </row>
    <row r="34" spans="1:4" ht="18" thickBot="1">
      <c r="A34" s="22"/>
      <c r="B34" s="7" t="s">
        <v>24</v>
      </c>
      <c r="C34" s="26"/>
      <c r="D34" s="15"/>
    </row>
    <row r="35" spans="1:4" ht="18.600000000000001" thickBot="1">
      <c r="A35" s="11"/>
      <c r="B35" s="9" t="s">
        <v>25</v>
      </c>
      <c r="C35" s="27">
        <v>516814.35</v>
      </c>
    </row>
    <row r="36" spans="1:4" ht="18">
      <c r="A36" s="12"/>
      <c r="B36" s="12"/>
      <c r="C36" s="12"/>
    </row>
    <row r="37" spans="1:4" ht="18">
      <c r="A37" s="12"/>
      <c r="B37" s="12"/>
      <c r="C37" s="12"/>
    </row>
    <row r="38" spans="1:4" ht="18">
      <c r="A38" s="12"/>
      <c r="B38" s="12"/>
      <c r="C38" s="12"/>
    </row>
    <row r="39" spans="1:4" ht="18">
      <c r="A39" s="12"/>
      <c r="B39" s="12"/>
      <c r="C39" s="12"/>
    </row>
    <row r="40" spans="1:4" ht="18">
      <c r="A40" s="12"/>
      <c r="B40" s="12"/>
      <c r="C40" s="12"/>
    </row>
    <row r="41" spans="1:4" ht="18">
      <c r="A41" s="12"/>
      <c r="B41" s="12"/>
      <c r="C41" s="12"/>
    </row>
    <row r="42" spans="1:4" ht="18">
      <c r="A42" s="12"/>
      <c r="B42" s="12"/>
      <c r="C42" s="12"/>
    </row>
    <row r="43" spans="1:4" ht="18">
      <c r="A43" s="12"/>
      <c r="B43" s="12"/>
      <c r="C43" s="12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2021-01-26T07:09:00Z</dcterms:modified>
</cp:coreProperties>
</file>