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69" i="1"/>
  <c r="D130"/>
  <c r="D43"/>
  <c r="D25"/>
  <c r="D22"/>
  <c r="D90"/>
  <c r="D95"/>
  <c r="D97"/>
  <c r="D96"/>
  <c r="D154"/>
  <c r="D135"/>
  <c r="D68"/>
  <c r="D16"/>
  <c r="D121"/>
  <c r="D77" l="1"/>
  <c r="D76" s="1"/>
  <c r="D75" s="1"/>
  <c r="D123"/>
  <c r="D120" s="1"/>
  <c r="D119" s="1"/>
  <c r="D118" s="1"/>
  <c r="D156"/>
  <c r="D152"/>
  <c r="D148"/>
  <c r="D146"/>
  <c r="D114"/>
  <c r="D116"/>
  <c r="D86"/>
  <c r="D88"/>
  <c r="D93"/>
  <c r="D73" l="1"/>
  <c r="D72" s="1"/>
  <c r="D71" s="1"/>
  <c r="D46"/>
  <c r="D45" s="1"/>
  <c r="D50"/>
  <c r="D49" s="1"/>
  <c r="D48" s="1"/>
  <c r="D34"/>
  <c r="D143"/>
  <c r="D126"/>
  <c r="D111"/>
  <c r="D107"/>
  <c r="D105"/>
  <c r="D102"/>
  <c r="D101" s="1"/>
  <c r="D92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9"/>
  <c r="D125" l="1"/>
  <c r="D109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8" l="1"/>
</calcChain>
</file>

<file path=xl/sharedStrings.xml><?xml version="1.0" encoding="utf-8"?>
<sst xmlns="http://schemas.openxmlformats.org/spreadsheetml/2006/main" count="254" uniqueCount="198">
  <si>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</si>
  <si>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</si>
  <si>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</si>
  <si>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</si>
  <si>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</si>
  <si>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</si>
  <si>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</si>
  <si>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</si>
  <si>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</si>
  <si>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</si>
  <si>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</si>
  <si>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</si>
  <si>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</si>
  <si>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</si>
  <si>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</si>
  <si>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</si>
  <si>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</si>
  <si>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</si>
  <si>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</si>
  <si>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</si>
  <si>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</si>
  <si>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</si>
  <si>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</si>
  <si>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</si>
  <si>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</si>
  <si>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</si>
  <si>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</si>
  <si>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</si>
  <si>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</si>
  <si>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</si>
  <si>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</si>
  <si>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</si>
  <si>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</si>
  <si>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</si>
  <si>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</si>
  <si>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</si>
  <si>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</si>
  <si>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</si>
  <si>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</si>
  <si>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</si>
  <si>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</si>
  <si>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</si>
  <si>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</si>
  <si>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</si>
  <si>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</si>
  <si>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</si>
  <si>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</si>
  <si>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</si>
  <si>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</si>
  <si>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</si>
  <si>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</si>
  <si>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</si>
  <si>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</si>
  <si>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</si>
  <si>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</si>
  <si>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</si>
  <si>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</si>
  <si>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</si>
  <si>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</si>
  <si>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</si>
  <si>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</si>
  <si>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</si>
  <si>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</si>
  <si>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</si>
  <si>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</si>
  <si>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</si>
  <si>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</si>
  <si>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</si>
  <si>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</si>
  <si>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</si>
  <si>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</si>
  <si>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</si>
  <si>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</si>
  <si>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</si>
  <si>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</si>
  <si>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</si>
  <si>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</si>
  <si>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</si>
  <si>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</si>
  <si>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</si>
  <si>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</si>
  <si>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</si>
  <si>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</si>
  <si>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</si>
  <si>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</si>
  <si>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</si>
  <si>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</si>
  <si>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</si>
  <si>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</si>
  <si>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</si>
  <si>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</si>
  <si>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</si>
  <si>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</si>
  <si>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</si>
  <si>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</si>
  <si>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</si>
  <si>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</si>
  <si>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</si>
  <si>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</si>
  <si>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</si>
  <si>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</si>
  <si>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</si>
  <si>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</si>
  <si>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</si>
  <si>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</si>
  <si>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</si>
  <si>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</si>
  <si>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</si>
  <si>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</si>
  <si>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</si>
  <si>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</si>
  <si>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</si>
  <si>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</si>
  <si>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</si>
  <si>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</si>
  <si>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</si>
  <si>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</si>
  <si>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</si>
  <si>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</si>
  <si>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</si>
  <si>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</si>
  <si>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</si>
  <si>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</si>
  <si>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</si>
  <si>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</si>
  <si>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</si>
  <si>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</si>
  <si>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</si>
  <si>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</si>
  <si>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</si>
  <si>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</si>
  <si>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</si>
  <si>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</si>
  <si>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</si>
  <si>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</si>
  <si>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</si>
  <si>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</si>
  <si>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</si>
  <si>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</si>
  <si>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</si>
  <si>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</si>
  <si>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</si>
  <si>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</si>
  <si>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</si>
  <si>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</si>
  <si>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</si>
  <si>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</si>
  <si>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</si>
  <si>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</si>
  <si>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</si>
  <si>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</si>
  <si>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</si>
  <si>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</si>
  <si>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</si>
  <si>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</si>
  <si>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</si>
  <si>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</si>
  <si>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</si>
  <si>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</si>
  <si>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</si>
  <si>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</si>
  <si>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</si>
  <si>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</si>
  <si>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</si>
  <si>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</si>
  <si>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</si>
  <si>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</si>
  <si>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</si>
  <si>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</si>
  <si>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</si>
  <si>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</si>
  <si>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</si>
  <si>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</si>
  <si>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</si>
  <si>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</si>
  <si>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</si>
  <si>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</si>
  <si>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</si>
  <si>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</si>
  <si>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</si>
  <si>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</si>
  <si>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</si>
  <si>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</si>
  <si>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</si>
  <si>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</si>
  <si>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</si>
  <si>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</si>
  <si>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</si>
  <si>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</si>
  <si>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</si>
  <si>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</si>
  <si>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</si>
  <si>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</si>
  <si>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</si>
  <si>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Приложение №2</t>
  </si>
  <si>
    <t>50.0.00.17680</t>
  </si>
  <si>
    <t>Выполнение других обязательств государства</t>
  </si>
  <si>
    <t xml:space="preserve"> № 22   от  16.09.2020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</si>
</sst>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tabSelected="1" workbookViewId="0">
      <selection activeCell="E107" sqref="E107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4" ht="15.6">
      <c r="A1" s="78" t="s">
        <v>194</v>
      </c>
      <c r="B1" s="78"/>
      <c r="C1" s="78"/>
      <c r="D1" s="78"/>
    </row>
    <row r="2" spans="1:4" ht="15.6">
      <c r="A2" s="78" t="s">
        <v>1</v>
      </c>
      <c r="B2" s="78"/>
      <c r="C2" s="78"/>
      <c r="D2" s="78"/>
    </row>
    <row r="3" spans="1:4" ht="15.6">
      <c r="A3" s="78" t="s">
        <v>197</v>
      </c>
      <c r="B3" s="78"/>
      <c r="C3" s="78"/>
      <c r="D3" s="78"/>
    </row>
    <row r="4" spans="1:4" ht="15.6">
      <c r="A4" s="2"/>
      <c r="B4" s="2"/>
      <c r="C4" s="2"/>
    </row>
    <row r="5" spans="1:4" ht="54.75" customHeight="1">
      <c r="A5" s="79" t="s">
        <v>165</v>
      </c>
      <c r="B5" s="79"/>
      <c r="C5" s="79"/>
      <c r="D5" s="79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73352.5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73352.5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73352.5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73352.5</v>
      </c>
    </row>
    <row r="12" spans="1:4" ht="31.8" thickBot="1">
      <c r="A12" s="33" t="s">
        <v>20</v>
      </c>
      <c r="B12" s="34"/>
      <c r="C12" s="28">
        <v>200</v>
      </c>
      <c r="D12" s="36">
        <v>73352.5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1594876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1594876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1594876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1594876</v>
      </c>
    </row>
    <row r="17" spans="1:4" ht="16.2" thickBot="1">
      <c r="A17" s="39" t="s">
        <v>11</v>
      </c>
      <c r="B17" s="40"/>
      <c r="C17" s="28">
        <v>300</v>
      </c>
      <c r="D17" s="36">
        <v>1594876</v>
      </c>
    </row>
    <row r="18" spans="1:4" ht="78.75" customHeight="1">
      <c r="A18" s="80" t="s">
        <v>125</v>
      </c>
      <c r="B18" s="72" t="s">
        <v>13</v>
      </c>
      <c r="C18" s="72"/>
      <c r="D18" s="82">
        <f>SUM(D20+D27)</f>
        <v>398900</v>
      </c>
    </row>
    <row r="19" spans="1:4" ht="15" thickBot="1">
      <c r="A19" s="81"/>
      <c r="B19" s="73"/>
      <c r="C19" s="73"/>
      <c r="D19" s="83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153292.97</v>
      </c>
    </row>
    <row r="22" spans="1:4" ht="63" thickBot="1">
      <c r="A22" s="10" t="s">
        <v>18</v>
      </c>
      <c r="B22" s="11" t="s">
        <v>19</v>
      </c>
      <c r="C22" s="11"/>
      <c r="D22" s="19">
        <f>D23</f>
        <v>153292.97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153292.97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235607.03</v>
      </c>
    </row>
    <row r="25" spans="1:4" ht="63" thickBot="1">
      <c r="A25" s="10" t="s">
        <v>18</v>
      </c>
      <c r="B25" s="11" t="s">
        <v>24</v>
      </c>
      <c r="C25" s="14"/>
      <c r="D25" s="20">
        <f>D26</f>
        <v>235607.03</v>
      </c>
    </row>
    <row r="26" spans="1:4" ht="31.8" thickBot="1">
      <c r="A26" s="12" t="s">
        <v>20</v>
      </c>
      <c r="B26" s="11"/>
      <c r="C26" s="14">
        <v>200</v>
      </c>
      <c r="D26" s="20">
        <v>235607.03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6" ht="47.4" thickBot="1">
      <c r="A33" s="10" t="s">
        <v>34</v>
      </c>
      <c r="B33" s="11" t="s">
        <v>35</v>
      </c>
      <c r="C33" s="13"/>
      <c r="D33" s="19">
        <f>SUM(D34+D38)</f>
        <v>5699409</v>
      </c>
    </row>
    <row r="34" spans="1:6" ht="47.4" thickBot="1">
      <c r="A34" s="10" t="s">
        <v>36</v>
      </c>
      <c r="B34" s="11" t="s">
        <v>37</v>
      </c>
      <c r="C34" s="11"/>
      <c r="D34" s="19">
        <f>SUM(D35+D36+D37)</f>
        <v>4534480</v>
      </c>
    </row>
    <row r="35" spans="1:6" ht="78.599999999999994" thickBot="1">
      <c r="A35" s="12" t="s">
        <v>38</v>
      </c>
      <c r="B35" s="14"/>
      <c r="C35" s="14">
        <v>100</v>
      </c>
      <c r="D35" s="20">
        <v>2265610</v>
      </c>
    </row>
    <row r="36" spans="1:6" ht="31.8" thickBot="1">
      <c r="A36" s="12" t="s">
        <v>20</v>
      </c>
      <c r="B36" s="14" t="s">
        <v>21</v>
      </c>
      <c r="C36" s="14">
        <v>200</v>
      </c>
      <c r="D36" s="20">
        <v>2258370</v>
      </c>
      <c r="F36" s="65"/>
    </row>
    <row r="37" spans="1:6" ht="16.2" thickBot="1">
      <c r="A37" s="29" t="s">
        <v>73</v>
      </c>
      <c r="B37" s="32"/>
      <c r="C37" s="14">
        <v>800</v>
      </c>
      <c r="D37" s="20">
        <v>10500</v>
      </c>
    </row>
    <row r="38" spans="1:6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6" ht="78.599999999999994" thickBot="1">
      <c r="A39" s="30" t="s">
        <v>121</v>
      </c>
      <c r="B39" s="14"/>
      <c r="C39" s="14">
        <v>100</v>
      </c>
      <c r="D39" s="20">
        <v>1164929</v>
      </c>
    </row>
    <row r="40" spans="1:6" ht="31.8" thickBot="1">
      <c r="A40" s="10" t="s">
        <v>39</v>
      </c>
      <c r="B40" s="11" t="s">
        <v>40</v>
      </c>
      <c r="C40" s="14"/>
      <c r="D40" s="20">
        <f>SUM(D41+D43)</f>
        <v>582830</v>
      </c>
    </row>
    <row r="41" spans="1:6" ht="47.4" thickBot="1">
      <c r="A41" s="10" t="s">
        <v>36</v>
      </c>
      <c r="B41" s="11" t="s">
        <v>41</v>
      </c>
      <c r="C41" s="14"/>
      <c r="D41" s="19">
        <f>SUM(D42)</f>
        <v>440330</v>
      </c>
    </row>
    <row r="42" spans="1:6" ht="31.8" thickBot="1">
      <c r="A42" s="12" t="s">
        <v>20</v>
      </c>
      <c r="B42" s="11"/>
      <c r="C42" s="14">
        <v>200</v>
      </c>
      <c r="D42" s="20">
        <v>440330</v>
      </c>
    </row>
    <row r="43" spans="1:6" ht="47.4" thickBot="1">
      <c r="A43" s="18" t="s">
        <v>42</v>
      </c>
      <c r="B43" s="11" t="s">
        <v>43</v>
      </c>
      <c r="C43" s="14"/>
      <c r="D43" s="19">
        <f>D44</f>
        <v>142500</v>
      </c>
    </row>
    <row r="44" spans="1:6" ht="16.2" thickBot="1">
      <c r="A44" s="12" t="s">
        <v>73</v>
      </c>
      <c r="B44" s="15"/>
      <c r="C44" s="14">
        <v>800</v>
      </c>
      <c r="D44" s="20">
        <v>142500</v>
      </c>
    </row>
    <row r="45" spans="1:6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6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6" ht="31.8" thickBot="1">
      <c r="A47" s="12" t="s">
        <v>20</v>
      </c>
      <c r="B47" s="15"/>
      <c r="C47" s="14">
        <v>200</v>
      </c>
      <c r="D47" s="20">
        <v>15000</v>
      </c>
    </row>
    <row r="48" spans="1:6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6062040.4800000004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4799487.2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1329199.32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1329199.32</v>
      </c>
    </row>
    <row r="64" spans="1:4" ht="31.8" thickBot="1">
      <c r="A64" s="12" t="s">
        <v>20</v>
      </c>
      <c r="B64" s="14"/>
      <c r="C64" s="14">
        <v>200</v>
      </c>
      <c r="D64" s="20">
        <v>1329199.32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185000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185000</v>
      </c>
    </row>
    <row r="67" spans="1:4" ht="31.8" thickBot="1">
      <c r="A67" s="12" t="s">
        <v>20</v>
      </c>
      <c r="B67" s="14"/>
      <c r="C67" s="14">
        <v>200</v>
      </c>
      <c r="D67" s="20">
        <v>185000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420287.88</v>
      </c>
    </row>
    <row r="69" spans="1:4" ht="47.4" thickBot="1">
      <c r="A69" s="10" t="s">
        <v>184</v>
      </c>
      <c r="B69" s="58" t="s">
        <v>188</v>
      </c>
      <c r="C69" s="14"/>
      <c r="D69" s="20">
        <f>D70</f>
        <v>420287.88</v>
      </c>
    </row>
    <row r="70" spans="1:4" ht="41.4" customHeight="1" thickBot="1">
      <c r="A70" s="12" t="s">
        <v>20</v>
      </c>
      <c r="B70" s="58"/>
      <c r="C70" s="14">
        <v>200</v>
      </c>
      <c r="D70" s="20">
        <v>420287.88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643553.28000000003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643553.28000000003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643553.28000000003</v>
      </c>
    </row>
    <row r="78" spans="1:4" ht="43.2" customHeight="1" thickBot="1">
      <c r="A78" s="64" t="s">
        <v>20</v>
      </c>
      <c r="B78" s="62"/>
      <c r="C78" s="14">
        <v>200</v>
      </c>
      <c r="D78" s="19">
        <v>643553.28000000003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v>2093686.89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148963.10999999999</v>
      </c>
    </row>
    <row r="87" spans="1:4" ht="31.8" thickBot="1">
      <c r="A87" s="12" t="s">
        <v>20</v>
      </c>
      <c r="B87" s="11"/>
      <c r="C87" s="14">
        <v>200</v>
      </c>
      <c r="D87" s="20">
        <v>148963.10999999999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66" t="s">
        <v>133</v>
      </c>
      <c r="B90" s="72" t="s">
        <v>85</v>
      </c>
      <c r="C90" s="74"/>
      <c r="D90" s="76">
        <f>D94</f>
        <v>246153.11</v>
      </c>
    </row>
    <row r="91" spans="1:4" ht="30" customHeight="1" thickBot="1">
      <c r="A91" s="67"/>
      <c r="B91" s="73"/>
      <c r="C91" s="75"/>
      <c r="D91" s="77"/>
    </row>
    <row r="92" spans="1:4" ht="16.2" thickBot="1">
      <c r="A92" s="10" t="s">
        <v>86</v>
      </c>
      <c r="B92" s="11" t="s">
        <v>87</v>
      </c>
      <c r="C92" s="15"/>
      <c r="D92" s="19">
        <f>SUM(D93)</f>
        <v>246153.11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246153.11</v>
      </c>
    </row>
    <row r="94" spans="1:4" ht="31.8" thickBot="1">
      <c r="A94" s="12" t="s">
        <v>20</v>
      </c>
      <c r="B94" s="11"/>
      <c r="C94" s="15">
        <v>200</v>
      </c>
      <c r="D94" s="19">
        <v>246153.11</v>
      </c>
    </row>
    <row r="95" spans="1:4" ht="78.599999999999994" thickBot="1">
      <c r="A95" s="47" t="s">
        <v>147</v>
      </c>
      <c r="B95" s="16" t="s">
        <v>148</v>
      </c>
      <c r="C95" s="15"/>
      <c r="D95" s="21">
        <f>D98</f>
        <v>6846.89</v>
      </c>
    </row>
    <row r="96" spans="1:4" ht="47.4" thickBot="1">
      <c r="A96" s="48" t="s">
        <v>149</v>
      </c>
      <c r="B96" s="11" t="s">
        <v>150</v>
      </c>
      <c r="C96" s="15"/>
      <c r="D96" s="19">
        <f>D98</f>
        <v>6846.89</v>
      </c>
    </row>
    <row r="97" spans="1:4" ht="78.599999999999994" thickBot="1">
      <c r="A97" s="49" t="s">
        <v>146</v>
      </c>
      <c r="B97" s="11" t="s">
        <v>151</v>
      </c>
      <c r="C97" s="15"/>
      <c r="D97" s="19">
        <f>D98</f>
        <v>6846.89</v>
      </c>
    </row>
    <row r="98" spans="1:4" ht="31.8" thickBot="1">
      <c r="A98" s="12" t="s">
        <v>20</v>
      </c>
      <c r="B98" s="13"/>
      <c r="C98" s="14">
        <v>200</v>
      </c>
      <c r="D98" s="20">
        <v>6846.89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948287.5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320447.5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43807.5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43807.5</v>
      </c>
    </row>
    <row r="103" spans="1:4" ht="31.8" thickBot="1">
      <c r="A103" s="12" t="s">
        <v>20</v>
      </c>
      <c r="B103" s="11"/>
      <c r="C103" s="14">
        <v>200</v>
      </c>
      <c r="D103" s="20">
        <v>43807.5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SUM(D126+D128+D130+D135+D139+D143+D146+D149+D151+D153+D157+D155)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D131+D132+D133+D134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3382516.56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11</v>
      </c>
      <c r="B133" s="13"/>
      <c r="C133" s="13">
        <v>300</v>
      </c>
      <c r="D133" s="20">
        <v>67299.44</v>
      </c>
    </row>
    <row r="134" spans="1:4" ht="16.2" thickBot="1">
      <c r="A134" s="12" t="s">
        <v>73</v>
      </c>
      <c r="B134" s="13"/>
      <c r="C134" s="13">
        <v>800</v>
      </c>
      <c r="D134" s="20">
        <v>10000</v>
      </c>
    </row>
    <row r="135" spans="1:4" ht="16.2" thickBot="1">
      <c r="A135" s="18" t="s">
        <v>117</v>
      </c>
      <c r="B135" s="11" t="s">
        <v>118</v>
      </c>
      <c r="C135" s="13"/>
      <c r="D135" s="19">
        <f>D136+D137+D138</f>
        <v>50000</v>
      </c>
    </row>
    <row r="136" spans="1:4" ht="31.8" thickBot="1">
      <c r="A136" s="18" t="s">
        <v>20</v>
      </c>
      <c r="B136" s="11"/>
      <c r="C136" s="13">
        <v>200</v>
      </c>
      <c r="D136" s="19">
        <v>13855</v>
      </c>
    </row>
    <row r="137" spans="1:4" ht="16.2" thickBot="1">
      <c r="A137" s="12" t="s">
        <v>73</v>
      </c>
      <c r="B137" s="13"/>
      <c r="C137" s="13">
        <v>800</v>
      </c>
      <c r="D137" s="20">
        <v>24145</v>
      </c>
    </row>
    <row r="138" spans="1:4" ht="16.2" thickBot="1">
      <c r="A138" s="12" t="s">
        <v>11</v>
      </c>
      <c r="B138" s="13"/>
      <c r="C138" s="13">
        <v>300</v>
      </c>
      <c r="D138" s="20">
        <v>12000</v>
      </c>
    </row>
    <row r="139" spans="1:4" ht="31.8" thickBot="1">
      <c r="A139" s="10" t="s">
        <v>119</v>
      </c>
      <c r="B139" s="11" t="s">
        <v>120</v>
      </c>
      <c r="C139" s="11"/>
      <c r="D139" s="19">
        <f>SUM(D140:D142)</f>
        <v>3747000</v>
      </c>
    </row>
    <row r="140" spans="1:4" ht="78.599999999999994" thickBot="1">
      <c r="A140" s="12" t="s">
        <v>121</v>
      </c>
      <c r="B140" s="13"/>
      <c r="C140" s="13">
        <v>100</v>
      </c>
      <c r="D140" s="20">
        <v>3200000</v>
      </c>
    </row>
    <row r="141" spans="1:4" ht="31.8" thickBot="1">
      <c r="A141" s="12" t="s">
        <v>20</v>
      </c>
      <c r="B141" s="13"/>
      <c r="C141" s="13">
        <v>200</v>
      </c>
      <c r="D141" s="20">
        <v>527000</v>
      </c>
    </row>
    <row r="142" spans="1:4" ht="16.2" thickBot="1">
      <c r="A142" s="12" t="s">
        <v>73</v>
      </c>
      <c r="B142" s="13"/>
      <c r="C142" s="13">
        <v>800</v>
      </c>
      <c r="D142" s="20">
        <v>20000</v>
      </c>
    </row>
    <row r="143" spans="1:4" ht="47.4" thickBot="1">
      <c r="A143" s="10" t="s">
        <v>122</v>
      </c>
      <c r="B143" s="11" t="s">
        <v>123</v>
      </c>
      <c r="C143" s="13"/>
      <c r="D143" s="19">
        <f>SUM(D144+D145)</f>
        <v>205170</v>
      </c>
    </row>
    <row r="144" spans="1:4" ht="78.599999999999994" thickBot="1">
      <c r="A144" s="12" t="s">
        <v>38</v>
      </c>
      <c r="B144" s="13"/>
      <c r="C144" s="13">
        <v>100</v>
      </c>
      <c r="D144" s="20">
        <v>198000</v>
      </c>
    </row>
    <row r="145" spans="1:4" ht="31.8" thickBot="1">
      <c r="A145" s="12" t="s">
        <v>20</v>
      </c>
      <c r="B145" s="13"/>
      <c r="C145" s="13">
        <v>200</v>
      </c>
      <c r="D145" s="20">
        <v>7170</v>
      </c>
    </row>
    <row r="146" spans="1:4" ht="38.4" customHeight="1" thickBot="1">
      <c r="A146" s="54" t="s">
        <v>163</v>
      </c>
      <c r="B146" s="53" t="s">
        <v>162</v>
      </c>
      <c r="C146" s="13"/>
      <c r="D146" s="19">
        <f>SUM(D147)</f>
        <v>74000</v>
      </c>
    </row>
    <row r="147" spans="1:4" ht="16.2" thickBot="1">
      <c r="A147" s="12" t="s">
        <v>11</v>
      </c>
      <c r="B147" s="45"/>
      <c r="C147" s="45">
        <v>300</v>
      </c>
      <c r="D147" s="46">
        <v>74000</v>
      </c>
    </row>
    <row r="148" spans="1:4" ht="31.8" thickBot="1">
      <c r="A148" s="10" t="s">
        <v>169</v>
      </c>
      <c r="B148" s="11" t="s">
        <v>168</v>
      </c>
      <c r="C148" s="11"/>
      <c r="D148" s="19">
        <f>SUM(D149)</f>
        <v>75348</v>
      </c>
    </row>
    <row r="149" spans="1:4" ht="16.2" thickBot="1">
      <c r="A149" s="12" t="s">
        <v>103</v>
      </c>
      <c r="B149" s="11"/>
      <c r="C149" s="13">
        <v>500</v>
      </c>
      <c r="D149" s="20">
        <v>75348</v>
      </c>
    </row>
    <row r="150" spans="1:4" ht="31.8" thickBot="1">
      <c r="A150" s="10" t="s">
        <v>104</v>
      </c>
      <c r="B150" s="11" t="s">
        <v>172</v>
      </c>
      <c r="C150" s="11"/>
      <c r="D150" s="19">
        <v>100000</v>
      </c>
    </row>
    <row r="151" spans="1:4" ht="16.2" thickBot="1">
      <c r="A151" s="12" t="s">
        <v>103</v>
      </c>
      <c r="B151" s="11"/>
      <c r="C151" s="13">
        <v>500</v>
      </c>
      <c r="D151" s="20">
        <v>100000</v>
      </c>
    </row>
    <row r="152" spans="1:4" ht="31.8" thickBot="1">
      <c r="A152" s="10" t="s">
        <v>171</v>
      </c>
      <c r="B152" s="11" t="s">
        <v>173</v>
      </c>
      <c r="C152" s="13"/>
      <c r="D152" s="19">
        <f>SUM(D153)</f>
        <v>65000</v>
      </c>
    </row>
    <row r="153" spans="1:4" ht="16.2" thickBot="1">
      <c r="A153" s="12" t="s">
        <v>103</v>
      </c>
      <c r="B153" s="11"/>
      <c r="C153" s="13">
        <v>500</v>
      </c>
      <c r="D153" s="20">
        <v>65000</v>
      </c>
    </row>
    <row r="154" spans="1:4" ht="16.2" thickBot="1">
      <c r="A154" s="12" t="s">
        <v>196</v>
      </c>
      <c r="B154" s="11" t="s">
        <v>195</v>
      </c>
      <c r="C154" s="13"/>
      <c r="D154" s="20">
        <f>D155</f>
        <v>42250</v>
      </c>
    </row>
    <row r="155" spans="1:4" ht="31.8" thickBot="1">
      <c r="A155" s="12" t="s">
        <v>20</v>
      </c>
      <c r="B155" s="11"/>
      <c r="C155" s="13">
        <v>200</v>
      </c>
      <c r="D155" s="20">
        <v>42250</v>
      </c>
    </row>
    <row r="156" spans="1:4" ht="31.8" thickBot="1">
      <c r="A156" s="10" t="s">
        <v>170</v>
      </c>
      <c r="B156" s="11" t="s">
        <v>167</v>
      </c>
      <c r="C156" s="13"/>
      <c r="D156" s="19">
        <f>SUM(D157)</f>
        <v>107000</v>
      </c>
    </row>
    <row r="157" spans="1:4" ht="16.2" thickBot="1">
      <c r="A157" s="12" t="s">
        <v>103</v>
      </c>
      <c r="B157" s="11"/>
      <c r="C157" s="13">
        <v>500</v>
      </c>
      <c r="D157" s="20">
        <v>107000</v>
      </c>
    </row>
    <row r="158" spans="1:4" ht="15.75" customHeight="1">
      <c r="A158" s="66" t="s">
        <v>124</v>
      </c>
      <c r="B158" s="70"/>
      <c r="C158" s="70"/>
      <c r="D158" s="68">
        <f>SUM(D8+D13+D18+D31+D56+D79+D99+D125+D118)</f>
        <v>32865525.48</v>
      </c>
    </row>
    <row r="159" spans="1:4" ht="15" customHeight="1" thickBot="1">
      <c r="A159" s="67"/>
      <c r="B159" s="71"/>
      <c r="C159" s="71"/>
      <c r="D159" s="69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90:A91"/>
    <mergeCell ref="D158:D159"/>
    <mergeCell ref="A158:A159"/>
    <mergeCell ref="B158:B159"/>
    <mergeCell ref="C158:C159"/>
    <mergeCell ref="B90:B91"/>
    <mergeCell ref="C90:C91"/>
    <mergeCell ref="D90:D91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2020-09-22T06:05:58Z</dcterms:modified>
</cp:coreProperties>
</file>