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<sst xmlns="http://schemas.openxmlformats.org/spreadsheetml/2006/main" count="89" uniqueCount="86">
  <si>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</si>
  <si>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</si>
  <si>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</si>
  <si>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</si>
  <si>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</si>
  <si>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</si>
  <si>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</si>
  <si>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</si>
  <si>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</si>
  <si>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</si>
  <si>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</si>
  <si>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</si>
  <si>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</si>
  <si>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</si>
  <si>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</si>
  <si>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</si>
  <si>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</si>
  <si>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</si>
  <si>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</si>
  <si>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</si>
  <si>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</si>
  <si>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</si>
  <si>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</si>
  <si>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</si>
  <si>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</si>
  <si>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</si>
  <si>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</si>
  <si>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</si>
  <si>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</si>
  <si>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</si>
  <si>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</si>
  <si>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</si>
  <si>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</si>
  <si>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</si>
  <si>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</si>
  <si>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</si>
  <si>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</si>
  <si>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</si>
  <si>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</si>
  <si>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</si>
  <si>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</si>
  <si>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</si>
  <si>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</si>
  <si>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</si>
  <si>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</si>
  <si>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</si>
  <si>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</si>
  <si>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</si>
  <si>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</si>
  <si>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</si>
  <si>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</si>
  <si>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</si>
  <si>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</si>
  <si>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</si>
  <si>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</si>
  <si>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</si>
  <si>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</si>
  <si>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</si>
  <si>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</si>
  <si>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</si>
  <si>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</si>
  <si>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</si>
  <si>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</si>
  <si>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</si>
  <si>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</si>
  <si>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</si>
  <si>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</si>
  <si>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</si>
  <si>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</si>
  <si>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</si>
  <si>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</si>
  <si>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</si>
  <si>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</si>
  <si>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</si>
  <si>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</si>
  <si>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</si>
  <si>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</si>
  <si>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</si>
  <si>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</si>
  <si>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</si>
  <si>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Приложение  № 1</t>
  </si>
  <si>
    <t>№  от ..2022г.</t>
  </si>
  <si>
    <t>Межбюджетные трансферты на реализацию мероприятий по борьбе с борщевиком Сосновского</t>
  </si>
  <si>
    <t>857 2 02 49999 10 4018 150</t>
  </si>
  <si>
    <t xml:space="preserve">     Прогнозируемые доходы  бюджета  Великосельского сельского поселения     
   на 2023 год в соответствии с классификацией доходов  бюджетов Российской Федерации</t>
  </si>
  <si>
    <t>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</si>
</sst>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43" fontId="41" fillId="0" borderId="14" xfId="58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43" fontId="42" fillId="0" borderId="14" xfId="58" applyFont="1" applyBorder="1" applyAlignment="1">
      <alignment horizontal="left"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43" fontId="43" fillId="0" borderId="14" xfId="58" applyFont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43" fontId="43" fillId="0" borderId="17" xfId="58" applyFont="1" applyFill="1" applyBorder="1" applyAlignment="1">
      <alignment horizontal="left" vertical="center" wrapText="1"/>
    </xf>
    <xf numFmtId="43" fontId="41" fillId="0" borderId="14" xfId="58" applyFont="1" applyFill="1" applyBorder="1" applyAlignment="1">
      <alignment horizontal="left" vertical="center" wrapText="1"/>
    </xf>
    <xf numFmtId="43" fontId="43" fillId="0" borderId="15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43" fontId="43" fillId="0" borderId="15" xfId="58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vertical="center" wrapText="1"/>
    </xf>
    <xf numFmtId="43" fontId="43" fillId="0" borderId="14" xfId="58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vertical="center" wrapText="1"/>
    </xf>
    <xf numFmtId="2" fontId="41" fillId="0" borderId="14" xfId="58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2" fontId="42" fillId="0" borderId="14" xfId="58" applyNumberFormat="1" applyFont="1" applyFill="1" applyBorder="1" applyAlignment="1">
      <alignment horizontal="center" vertical="center" wrapText="1"/>
    </xf>
    <xf numFmtId="2" fontId="43" fillId="0" borderId="14" xfId="58" applyNumberFormat="1" applyFont="1" applyFill="1" applyBorder="1" applyAlignment="1">
      <alignment horizontal="center" vertical="center" wrapText="1"/>
    </xf>
    <xf numFmtId="43" fontId="42" fillId="0" borderId="14" xfId="58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top" wrapText="1"/>
    </xf>
    <xf numFmtId="43" fontId="41" fillId="0" borderId="19" xfId="58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vertical="center" wrapText="1"/>
    </xf>
    <xf numFmtId="43" fontId="42" fillId="0" borderId="15" xfId="58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vertical="center" wrapText="1"/>
    </xf>
    <xf numFmtId="0" fontId="44" fillId="0" borderId="20" xfId="0" applyFont="1" applyFill="1" applyBorder="1" applyAlignment="1">
      <alignment vertical="justify"/>
    </xf>
    <xf numFmtId="0" fontId="41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justify"/>
    </xf>
    <xf numFmtId="41" fontId="41" fillId="0" borderId="12" xfId="58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4" fillId="0" borderId="2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43" fontId="41" fillId="0" borderId="21" xfId="58" applyFont="1" applyFill="1" applyBorder="1" applyAlignment="1">
      <alignment horizontal="left" vertical="center" wrapText="1"/>
    </xf>
    <xf numFmtId="43" fontId="41" fillId="0" borderId="18" xfId="58" applyFont="1" applyFill="1" applyBorder="1" applyAlignment="1">
      <alignment horizontal="left" vertical="center" wrapText="1"/>
    </xf>
    <xf numFmtId="43" fontId="41" fillId="0" borderId="22" xfId="58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43" fontId="43" fillId="0" borderId="18" xfId="58" applyFont="1" applyFill="1" applyBorder="1" applyAlignment="1">
      <alignment horizontal="center" vertical="center" wrapText="1"/>
    </xf>
    <xf numFmtId="43" fontId="43" fillId="0" borderId="13" xfId="58" applyFont="1" applyFill="1" applyBorder="1" applyAlignment="1">
      <alignment horizontal="center" vertical="center" wrapText="1"/>
    </xf>
    <xf numFmtId="43" fontId="47" fillId="0" borderId="21" xfId="58" applyFont="1" applyFill="1" applyBorder="1" applyAlignment="1">
      <alignment horizontal="center" vertical="center" wrapText="1"/>
    </xf>
    <xf numFmtId="43" fontId="47" fillId="0" borderId="23" xfId="58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43" fontId="43" fillId="0" borderId="21" xfId="58" applyFont="1" applyFill="1" applyBorder="1" applyAlignment="1">
      <alignment horizontal="center" vertical="center" wrapText="1"/>
    </xf>
    <xf numFmtId="43" fontId="43" fillId="0" borderId="21" xfId="58" applyFont="1" applyFill="1" applyBorder="1" applyAlignment="1">
      <alignment horizontal="left" vertical="center" wrapText="1"/>
    </xf>
    <xf numFmtId="43" fontId="43" fillId="0" borderId="13" xfId="58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A40">
      <selection activeCell="B18" sqref="B18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7" max="7" width="14.28125" style="0" bestFit="1" customWidth="1"/>
  </cols>
  <sheetData>
    <row r="1" spans="1:3" ht="15">
      <c r="A1" s="48" t="s">
        <v>80</v>
      </c>
      <c r="B1" s="48"/>
      <c r="C1" s="48"/>
    </row>
    <row r="2" spans="1:3" ht="15">
      <c r="A2" s="48" t="s">
        <v>1</v>
      </c>
      <c r="B2" s="48"/>
      <c r="C2" s="48"/>
    </row>
    <row r="3" spans="1:3" ht="15">
      <c r="A3" s="48" t="s">
        <v>81</v>
      </c>
      <c r="B3" s="48"/>
      <c r="C3" s="48"/>
    </row>
    <row r="4" spans="1:3" ht="15">
      <c r="A4" s="2"/>
      <c r="B4" s="2"/>
      <c r="C4" s="2"/>
    </row>
    <row r="5" spans="1:3" ht="43.5" customHeight="1">
      <c r="A5" s="49" t="s">
        <v>84</v>
      </c>
      <c r="B5" s="49"/>
      <c r="C5" s="49"/>
    </row>
    <row r="6" spans="1:3" ht="27" customHeight="1" thickBot="1">
      <c r="A6" s="2"/>
      <c r="B6" s="2"/>
      <c r="C6" s="1" t="s">
        <v>0</v>
      </c>
    </row>
    <row r="7" spans="1:3" ht="35.25" thickBot="1">
      <c r="A7" s="7" t="s">
        <v>2</v>
      </c>
      <c r="B7" s="8" t="s">
        <v>3</v>
      </c>
      <c r="C7" s="47" t="s">
        <v>85</v>
      </c>
    </row>
    <row r="8" spans="1:3" ht="18" thickBot="1">
      <c r="A8" s="9" t="s">
        <v>4</v>
      </c>
      <c r="B8" s="10" t="s">
        <v>38</v>
      </c>
      <c r="C8" s="11">
        <f>SUM(C9+C11+C16+C22)</f>
        <v>8613540</v>
      </c>
    </row>
    <row r="9" spans="1:3" ht="21" customHeight="1" thickBot="1">
      <c r="A9" s="12" t="s">
        <v>5</v>
      </c>
      <c r="B9" s="13" t="s">
        <v>6</v>
      </c>
      <c r="C9" s="14">
        <f>SUM(C10)</f>
        <v>760000</v>
      </c>
    </row>
    <row r="10" spans="1:3" ht="25.5" customHeight="1" thickBot="1">
      <c r="A10" s="15" t="s">
        <v>7</v>
      </c>
      <c r="B10" s="16" t="s">
        <v>8</v>
      </c>
      <c r="C10" s="17">
        <v>760000</v>
      </c>
    </row>
    <row r="11" spans="1:3" ht="35.25" thickBot="1">
      <c r="A11" s="9" t="s">
        <v>9</v>
      </c>
      <c r="B11" s="10" t="s">
        <v>39</v>
      </c>
      <c r="C11" s="11">
        <f>SUM(C12)</f>
        <v>2544540</v>
      </c>
    </row>
    <row r="12" spans="1:3" ht="36" thickBot="1">
      <c r="A12" s="25" t="s">
        <v>10</v>
      </c>
      <c r="B12" s="27" t="s">
        <v>11</v>
      </c>
      <c r="C12" s="28">
        <v>2544540</v>
      </c>
    </row>
    <row r="13" spans="1:3" ht="25.5" customHeight="1" thickBot="1">
      <c r="A13" s="24" t="s">
        <v>12</v>
      </c>
      <c r="B13" s="29" t="s">
        <v>40</v>
      </c>
      <c r="C13" s="30">
        <v>0</v>
      </c>
    </row>
    <row r="14" spans="1:3" ht="18" thickBot="1">
      <c r="A14" s="31" t="s">
        <v>13</v>
      </c>
      <c r="B14" s="32" t="s">
        <v>14</v>
      </c>
      <c r="C14" s="33">
        <v>0</v>
      </c>
    </row>
    <row r="15" spans="1:3" ht="23.25" customHeight="1" thickBot="1">
      <c r="A15" s="25" t="s">
        <v>15</v>
      </c>
      <c r="B15" s="27" t="s">
        <v>14</v>
      </c>
      <c r="C15" s="34">
        <v>0</v>
      </c>
    </row>
    <row r="16" spans="1:5" ht="25.5" customHeight="1" thickBot="1">
      <c r="A16" s="24" t="s">
        <v>16</v>
      </c>
      <c r="B16" s="29" t="s">
        <v>41</v>
      </c>
      <c r="C16" s="21">
        <f>SUM(C17:C18)</f>
        <v>5053000</v>
      </c>
      <c r="E16" s="23"/>
    </row>
    <row r="17" spans="1:3" ht="23.25" customHeight="1" thickBot="1">
      <c r="A17" s="25" t="s">
        <v>17</v>
      </c>
      <c r="B17" s="27" t="s">
        <v>18</v>
      </c>
      <c r="C17" s="28">
        <v>872000</v>
      </c>
    </row>
    <row r="18" spans="1:3" ht="18" thickBot="1">
      <c r="A18" s="31" t="s">
        <v>19</v>
      </c>
      <c r="B18" s="27" t="s">
        <v>20</v>
      </c>
      <c r="C18" s="35">
        <f>C19+C20</f>
        <v>4181000</v>
      </c>
    </row>
    <row r="19" spans="1:3" ht="36" thickBot="1">
      <c r="A19" s="25" t="s">
        <v>21</v>
      </c>
      <c r="B19" s="36" t="s">
        <v>22</v>
      </c>
      <c r="C19" s="28">
        <v>2062763</v>
      </c>
    </row>
    <row r="20" spans="1:3" ht="18">
      <c r="A20" s="37"/>
      <c r="B20" s="50" t="s">
        <v>24</v>
      </c>
      <c r="C20" s="72">
        <v>2118237</v>
      </c>
    </row>
    <row r="21" spans="1:3" ht="15" customHeight="1" thickBot="1">
      <c r="A21" s="25" t="s">
        <v>23</v>
      </c>
      <c r="B21" s="51"/>
      <c r="C21" s="73"/>
    </row>
    <row r="22" spans="1:7" ht="35.25" thickBot="1">
      <c r="A22" s="24" t="s">
        <v>25</v>
      </c>
      <c r="B22" s="29" t="s">
        <v>42</v>
      </c>
      <c r="C22" s="21">
        <f>C23</f>
        <v>256000</v>
      </c>
      <c r="G22" s="3"/>
    </row>
    <row r="23" spans="1:3" ht="73.5" customHeight="1" thickBot="1">
      <c r="A23" s="25" t="s">
        <v>26</v>
      </c>
      <c r="B23" s="38" t="s">
        <v>27</v>
      </c>
      <c r="C23" s="28">
        <v>256000</v>
      </c>
    </row>
    <row r="24" spans="1:3" ht="14.25">
      <c r="A24" s="58" t="s">
        <v>28</v>
      </c>
      <c r="B24" s="58" t="s">
        <v>43</v>
      </c>
      <c r="C24" s="52">
        <f>SUM(C27)</f>
        <v>13573946</v>
      </c>
    </row>
    <row r="25" spans="1:3" ht="8.25" customHeight="1">
      <c r="A25" s="59"/>
      <c r="B25" s="59"/>
      <c r="C25" s="53"/>
    </row>
    <row r="26" spans="1:3" ht="6" customHeight="1" thickBot="1">
      <c r="A26" s="61"/>
      <c r="B26" s="60"/>
      <c r="C26" s="54"/>
    </row>
    <row r="27" spans="1:3" ht="35.25" thickBot="1">
      <c r="A27" s="24" t="s">
        <v>65</v>
      </c>
      <c r="B27" s="29" t="s">
        <v>29</v>
      </c>
      <c r="C27" s="21">
        <f>SUM(C28+C35+C42+C44+C47)</f>
        <v>13573946</v>
      </c>
    </row>
    <row r="28" spans="1:3" ht="18" thickBot="1">
      <c r="A28" s="24" t="s">
        <v>66</v>
      </c>
      <c r="B28" s="29" t="s">
        <v>30</v>
      </c>
      <c r="C28" s="39">
        <f>C30+C31+C32</f>
        <v>7238000</v>
      </c>
    </row>
    <row r="29" spans="1:3" ht="18" thickBot="1">
      <c r="A29" s="31" t="s">
        <v>72</v>
      </c>
      <c r="B29" s="40" t="s">
        <v>73</v>
      </c>
      <c r="C29" s="41">
        <f>C30</f>
        <v>7238000</v>
      </c>
    </row>
    <row r="30" spans="1:3" ht="36" thickBot="1">
      <c r="A30" s="25" t="s">
        <v>47</v>
      </c>
      <c r="B30" s="19" t="s">
        <v>60</v>
      </c>
      <c r="C30" s="26">
        <v>7238000</v>
      </c>
    </row>
    <row r="31" spans="1:3" ht="36" thickBot="1">
      <c r="A31" s="25" t="s">
        <v>61</v>
      </c>
      <c r="B31" s="19" t="s">
        <v>62</v>
      </c>
      <c r="C31" s="26">
        <v>0</v>
      </c>
    </row>
    <row r="32" spans="1:3" ht="21" customHeight="1" thickBot="1">
      <c r="A32" s="37" t="s">
        <v>69</v>
      </c>
      <c r="B32" s="19" t="s">
        <v>70</v>
      </c>
      <c r="C32" s="20">
        <f>C34</f>
        <v>0</v>
      </c>
    </row>
    <row r="33" spans="1:3" ht="21" customHeight="1" thickBot="1">
      <c r="A33" s="18" t="s">
        <v>71</v>
      </c>
      <c r="B33" s="19" t="s">
        <v>54</v>
      </c>
      <c r="C33" s="20">
        <f>C34</f>
        <v>0</v>
      </c>
    </row>
    <row r="34" spans="1:3" ht="40.5" customHeight="1" thickBot="1">
      <c r="A34" s="18" t="s">
        <v>68</v>
      </c>
      <c r="B34" s="19" t="s">
        <v>75</v>
      </c>
      <c r="C34" s="20"/>
    </row>
    <row r="35" spans="1:3" ht="36.75" customHeight="1" thickBot="1">
      <c r="A35" s="24" t="s">
        <v>76</v>
      </c>
      <c r="B35" s="42" t="s">
        <v>31</v>
      </c>
      <c r="C35" s="21">
        <f>C36+C37+C38+C39+C40+C41</f>
        <v>4695400</v>
      </c>
    </row>
    <row r="36" spans="1:3" ht="54" thickBot="1">
      <c r="A36" s="25" t="s">
        <v>44</v>
      </c>
      <c r="B36" s="27" t="s">
        <v>32</v>
      </c>
      <c r="C36" s="28">
        <v>2830299</v>
      </c>
    </row>
    <row r="37" spans="1:3" ht="36" thickBot="1">
      <c r="A37" s="25" t="s">
        <v>48</v>
      </c>
      <c r="B37" s="27" t="s">
        <v>49</v>
      </c>
      <c r="C37" s="28">
        <v>0</v>
      </c>
    </row>
    <row r="38" spans="1:3" ht="36" thickBot="1">
      <c r="A38" s="25" t="s">
        <v>44</v>
      </c>
      <c r="B38" s="43" t="s">
        <v>79</v>
      </c>
      <c r="C38" s="28">
        <v>1830619</v>
      </c>
    </row>
    <row r="39" spans="1:3" ht="18" customHeight="1" thickBot="1">
      <c r="A39" s="25" t="s">
        <v>63</v>
      </c>
      <c r="B39" s="32" t="s">
        <v>53</v>
      </c>
      <c r="C39" s="35">
        <v>0</v>
      </c>
    </row>
    <row r="40" spans="1:3" ht="21" customHeight="1" thickBot="1">
      <c r="A40" s="25" t="s">
        <v>64</v>
      </c>
      <c r="B40" s="32" t="s">
        <v>52</v>
      </c>
      <c r="C40" s="35">
        <v>0</v>
      </c>
    </row>
    <row r="41" spans="1:9" ht="72" thickBot="1">
      <c r="A41" s="25" t="s">
        <v>50</v>
      </c>
      <c r="B41" s="27" t="s">
        <v>51</v>
      </c>
      <c r="C41" s="28">
        <v>34482</v>
      </c>
      <c r="F41" s="6"/>
      <c r="G41" s="6"/>
      <c r="H41" s="6"/>
      <c r="I41" s="6"/>
    </row>
    <row r="42" spans="1:9" ht="15.75" customHeight="1" thickBot="1">
      <c r="A42" s="24" t="s">
        <v>67</v>
      </c>
      <c r="B42" s="29" t="s">
        <v>33</v>
      </c>
      <c r="C42" s="21">
        <f>SUM(C43)</f>
        <v>293942</v>
      </c>
      <c r="F42" s="6"/>
      <c r="G42" s="6"/>
      <c r="H42" s="6"/>
      <c r="I42" s="6"/>
    </row>
    <row r="43" spans="1:9" ht="36" thickBot="1">
      <c r="A43" s="25" t="s">
        <v>45</v>
      </c>
      <c r="B43" s="27" t="s">
        <v>34</v>
      </c>
      <c r="C43" s="28">
        <v>293942</v>
      </c>
      <c r="F43" s="6"/>
      <c r="G43" s="6"/>
      <c r="H43" s="6"/>
      <c r="I43" s="6"/>
    </row>
    <row r="44" spans="1:9" ht="21.75" customHeight="1" thickBot="1">
      <c r="A44" s="24" t="s">
        <v>77</v>
      </c>
      <c r="B44" s="29" t="s">
        <v>35</v>
      </c>
      <c r="C44" s="21">
        <f>C46+C45</f>
        <v>1346604</v>
      </c>
      <c r="F44" s="6"/>
      <c r="G44" s="6"/>
      <c r="H44" s="6"/>
      <c r="I44" s="6"/>
    </row>
    <row r="45" spans="1:9" ht="21.75" customHeight="1" thickBot="1">
      <c r="A45" s="25" t="s">
        <v>83</v>
      </c>
      <c r="B45" s="46" t="s">
        <v>82</v>
      </c>
      <c r="C45" s="28">
        <v>245117</v>
      </c>
      <c r="F45" s="6"/>
      <c r="G45" s="6"/>
      <c r="H45" s="6"/>
      <c r="I45" s="6"/>
    </row>
    <row r="46" spans="1:9" ht="52.5" customHeight="1" thickBot="1">
      <c r="A46" s="25" t="s">
        <v>46</v>
      </c>
      <c r="B46" s="27" t="s">
        <v>36</v>
      </c>
      <c r="C46" s="28">
        <v>1101487</v>
      </c>
      <c r="F46" s="4"/>
      <c r="G46" s="4"/>
      <c r="H46" s="4"/>
      <c r="I46" s="4"/>
    </row>
    <row r="47" spans="1:26" s="5" customFormat="1" ht="15" customHeight="1">
      <c r="A47" s="58" t="s">
        <v>55</v>
      </c>
      <c r="B47" s="58" t="s">
        <v>56</v>
      </c>
      <c r="C47" s="64">
        <f>C51</f>
        <v>0</v>
      </c>
      <c r="D47" s="6"/>
      <c r="E47" s="6"/>
      <c r="F47" s="4"/>
      <c r="G47" s="4"/>
      <c r="H47" s="4"/>
      <c r="I47" s="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4.5" customHeight="1">
      <c r="A48" s="59"/>
      <c r="B48" s="59"/>
      <c r="C48" s="65"/>
      <c r="D48" s="6"/>
      <c r="E48" s="6"/>
      <c r="F48" s="4"/>
      <c r="G48" s="4"/>
      <c r="H48" s="4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4" ht="15.75" customHeight="1" hidden="1" thickBot="1">
      <c r="A49" s="59"/>
      <c r="B49" s="59"/>
      <c r="C49" s="65"/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.75" customHeight="1">
      <c r="A50" s="44" t="s">
        <v>78</v>
      </c>
      <c r="B50" s="45" t="s">
        <v>74</v>
      </c>
      <c r="C50" s="22">
        <f>C54</f>
        <v>0</v>
      </c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9" ht="15.75" customHeight="1">
      <c r="A51" s="66" t="s">
        <v>57</v>
      </c>
      <c r="B51" s="66" t="s">
        <v>58</v>
      </c>
      <c r="C51" s="62">
        <v>0</v>
      </c>
      <c r="F51" s="4"/>
      <c r="G51" s="4"/>
      <c r="H51" s="4"/>
      <c r="I51" s="4"/>
    </row>
    <row r="52" spans="1:9" ht="6" customHeight="1" thickBot="1">
      <c r="A52" s="66"/>
      <c r="B52" s="66"/>
      <c r="C52" s="62"/>
      <c r="F52" s="4"/>
      <c r="G52" s="4"/>
      <c r="H52" s="4"/>
      <c r="I52" s="4"/>
    </row>
    <row r="53" spans="1:9" ht="6" customHeight="1" hidden="1" thickBot="1">
      <c r="A53" s="67"/>
      <c r="B53" s="67"/>
      <c r="C53" s="63"/>
      <c r="F53" s="4"/>
      <c r="G53" s="4"/>
      <c r="H53" s="4"/>
      <c r="I53" s="4"/>
    </row>
    <row r="54" spans="1:9" ht="15.75" customHeight="1">
      <c r="A54" s="68" t="s">
        <v>59</v>
      </c>
      <c r="B54" s="68" t="s">
        <v>58</v>
      </c>
      <c r="C54" s="71">
        <v>0</v>
      </c>
      <c r="F54" s="4"/>
      <c r="G54" s="4"/>
      <c r="H54" s="4"/>
      <c r="I54" s="4"/>
    </row>
    <row r="55" spans="1:9" ht="7.5" customHeight="1" thickBot="1">
      <c r="A55" s="69"/>
      <c r="B55" s="69"/>
      <c r="C55" s="62"/>
      <c r="F55" s="4"/>
      <c r="G55" s="4"/>
      <c r="H55" s="4"/>
      <c r="I55" s="4"/>
    </row>
    <row r="56" spans="1:9" ht="15.75" customHeight="1" hidden="1" thickBot="1">
      <c r="A56" s="70"/>
      <c r="B56" s="70"/>
      <c r="C56" s="63"/>
      <c r="F56" s="4"/>
      <c r="G56" s="4"/>
      <c r="H56" s="4"/>
      <c r="I56" s="4"/>
    </row>
    <row r="57" spans="1:3" ht="14.25">
      <c r="A57" s="55"/>
      <c r="B57" s="58" t="s">
        <v>37</v>
      </c>
      <c r="C57" s="52">
        <f>C8+C24</f>
        <v>22187486</v>
      </c>
    </row>
    <row r="58" spans="1:3" ht="4.5" customHeight="1">
      <c r="A58" s="56"/>
      <c r="B58" s="59"/>
      <c r="C58" s="53"/>
    </row>
    <row r="59" spans="1:3" ht="3.75" customHeight="1">
      <c r="A59" s="57"/>
      <c r="B59" s="60"/>
      <c r="C59" s="54"/>
    </row>
  </sheetData>
  <sheetProtection/>
  <mergeCells count="21">
    <mergeCell ref="A54:A56"/>
    <mergeCell ref="B54:B56"/>
    <mergeCell ref="C54:C56"/>
    <mergeCell ref="C20:C21"/>
    <mergeCell ref="B47:B49"/>
    <mergeCell ref="A57:A59"/>
    <mergeCell ref="C57:C59"/>
    <mergeCell ref="B24:B26"/>
    <mergeCell ref="A24:A26"/>
    <mergeCell ref="B57:B59"/>
    <mergeCell ref="C51:C53"/>
    <mergeCell ref="A47:A49"/>
    <mergeCell ref="C47:C49"/>
    <mergeCell ref="A51:A53"/>
    <mergeCell ref="B51:B53"/>
    <mergeCell ref="A1:C1"/>
    <mergeCell ref="A2:C2"/>
    <mergeCell ref="A3:C3"/>
    <mergeCell ref="A5:C5"/>
    <mergeCell ref="B20:B21"/>
    <mergeCell ref="C24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2022-11-15T14:46:19Z</dcterms:modified>
  <cp:category/>
  <cp:version/>
  <cp:contentType/>
  <cp:contentStatus/>
</cp:coreProperties>
</file>