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7" i="1"/>
  <c r="C31" l="1"/>
  <c r="D31"/>
  <c r="D24"/>
  <c r="D32"/>
  <c r="C32"/>
  <c r="D33"/>
  <c r="C33"/>
  <c r="D26"/>
  <c r="C14" l="1"/>
  <c r="D17"/>
  <c r="D10"/>
  <c r="C10"/>
  <c r="C26" l="1"/>
  <c r="C17"/>
  <c r="D15"/>
  <c r="C15"/>
  <c r="C9"/>
  <c r="D22" l="1"/>
  <c r="D21" s="1"/>
  <c r="C22"/>
  <c r="C21" s="1"/>
  <c r="D9"/>
  <c r="D39" l="1"/>
  <c r="D25" s="1"/>
  <c r="C39"/>
  <c r="C25" s="1"/>
  <c r="D14"/>
  <c r="D12"/>
  <c r="C12"/>
  <c r="C24" l="1"/>
  <c r="D8"/>
  <c r="D41" s="1"/>
  <c r="C8"/>
  <c r="C41" l="1"/>
</calcChain>
</file>

<file path=xl/sharedStrings.xml><?xml version="1.0" encoding="utf-8"?>
<sst xmlns="http://schemas.openxmlformats.org/spreadsheetml/2006/main" count="74" uniqueCount="74">
  <si>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</si>
  <si>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</si>
  <si>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</si>
  <si>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</si>
  <si>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</si>
  <si>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</si>
  <si>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</si>
  <si>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</si>
  <si>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</si>
  <si>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</si>
  <si>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</si>
  <si>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</si>
  <si>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</si>
  <si>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</si>
  <si>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</si>
  <si>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</si>
  <si>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</si>
  <si>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</si>
  <si>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</si>
  <si>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</si>
  <si>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</si>
  <si>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</si>
  <si>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</si>
  <si>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</si>
  <si>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</si>
  <si>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</si>
  <si>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</si>
  <si>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</si>
  <si>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</si>
  <si>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</si>
  <si>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</si>
  <si>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</si>
  <si>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</si>
  <si>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</si>
  <si>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</si>
  <si>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</si>
  <si>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857 2 02 20000 00 0000 151</t>
  </si>
  <si>
    <t xml:space="preserve">Субсидии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</si>
  <si>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</si>
  <si>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</si>
  <si>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</si>
  <si>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</si>
  <si>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</si>
  <si>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</si>
  <si>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</si>
  <si>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</si>
  <si>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</si>
  <si>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</si>
  <si>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</si>
  <si>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</si>
  <si>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</si>
  <si>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</si>
  <si>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</si>
  <si>
    <t>Приложение № 3</t>
  </si>
  <si>
    <t xml:space="preserve"> №  от 00.00.2020 г.</t>
  </si>
  <si>
    <t xml:space="preserve">                Прогнозируемые доходы  бюджета  Великосельского сельского поселения  на плановый период 2022 и 2023 годов в соответствии с классификацией доходов бюджетов Российской Федерации.
</t>
  </si>
  <si>
    <t>2022 год</t>
  </si>
  <si>
    <t>2023год</t>
  </si>
  <si>
    <t>857 2 02 15001 10 0000 150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</si>
  <si>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</si>
  <si>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</si>
  <si>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</si>
  <si>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 xml:space="preserve">Прочие  субсидии </t>
  </si>
  <si>
    <t xml:space="preserve">Прочие  субсидии бюджетам сельских  поселений </t>
  </si>
  <si>
    <t>000 2 02 29999 00 0000 150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</si>
  <si>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</si>
  <si>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</si>
  <si>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857 2 02 29999 10 2038 151</t>
  </si>
  <si>
    <t>000 2 02 29999 10 0000 150</t>
  </si>
  <si>
    <t>000 2 02 30000 00 0000 151</t>
  </si>
  <si>
    <t>000 2 02 15001 00 0000 150</t>
  </si>
  <si>
    <t>000 2 02 16001 00 0000 150</t>
  </si>
  <si>
    <t>Дотации на выравнивание бюджетной обеспеченности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</si>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</sst>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2" fontId="0" fillId="0" borderId="0" xfId="0" applyNumberFormat="1"/>
    <xf numFmtId="0" fontId="2" fillId="0" borderId="3" xfId="0" applyFont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topLeftCell="A7" workbookViewId="0">
      <selection activeCell="C41" sqref="C41:C43"/>
    </sheetView>
  </sheetViews>
  <sheetFormatPr defaultRowHeight="14.4"/>
  <cols>
    <col min="1" max="1" width="28.33203125" customWidth="1"/>
    <col min="2" max="2" width="112.33203125" customWidth="1"/>
    <col min="3" max="3" width="17" customWidth="1"/>
    <col min="4" max="4" width="16.5546875" customWidth="1"/>
    <col min="7" max="7" width="10.44140625" bestFit="1" customWidth="1"/>
  </cols>
  <sheetData>
    <row r="1" spans="1:4" ht="15.6">
      <c r="A1" s="36" t="s">
        <v>53</v>
      </c>
      <c r="B1" s="36"/>
      <c r="C1" s="36"/>
      <c r="D1" s="36"/>
    </row>
    <row r="2" spans="1:4" ht="15.6">
      <c r="A2" s="36" t="s">
        <v>1</v>
      </c>
      <c r="B2" s="36"/>
      <c r="C2" s="36"/>
      <c r="D2" s="36"/>
    </row>
    <row r="3" spans="1:4" ht="15.6">
      <c r="A3" s="36" t="s">
        <v>54</v>
      </c>
      <c r="B3" s="36"/>
      <c r="C3" s="36"/>
      <c r="D3" s="36"/>
    </row>
    <row r="4" spans="1:4" ht="15.6">
      <c r="A4" s="2"/>
      <c r="B4" s="2"/>
      <c r="C4" s="2"/>
    </row>
    <row r="5" spans="1:4" ht="56.4" customHeight="1">
      <c r="A5" s="35" t="s">
        <v>55</v>
      </c>
      <c r="B5" s="35"/>
      <c r="C5" s="35"/>
      <c r="D5" s="35"/>
    </row>
    <row r="6" spans="1:4" ht="34.200000000000003" customHeight="1" thickBot="1">
      <c r="A6" s="2"/>
      <c r="B6" s="2"/>
      <c r="C6" s="1"/>
      <c r="D6" s="3" t="s">
        <v>0</v>
      </c>
    </row>
    <row r="7" spans="1:4" ht="31.8" thickBot="1">
      <c r="A7" s="4" t="s">
        <v>2</v>
      </c>
      <c r="B7" s="5" t="s">
        <v>3</v>
      </c>
      <c r="C7" s="5" t="s">
        <v>56</v>
      </c>
      <c r="D7" s="5" t="s">
        <v>57</v>
      </c>
    </row>
    <row r="8" spans="1:4" ht="16.2" thickBot="1">
      <c r="A8" s="6" t="s">
        <v>4</v>
      </c>
      <c r="B8" s="7" t="s">
        <v>45</v>
      </c>
      <c r="C8" s="8">
        <f>SUM(C9+C12+C14+C21)</f>
        <v>7580400</v>
      </c>
      <c r="D8" s="8">
        <f>SUM(D9+D12+D14+D21)</f>
        <v>8039000</v>
      </c>
    </row>
    <row r="9" spans="1:4" ht="16.2" thickBot="1">
      <c r="A9" s="6" t="s">
        <v>5</v>
      </c>
      <c r="B9" s="7" t="s">
        <v>6</v>
      </c>
      <c r="C9" s="8">
        <f>SUM(C10)</f>
        <v>644600</v>
      </c>
      <c r="D9" s="8">
        <f>SUM(D10)</f>
        <v>678000</v>
      </c>
    </row>
    <row r="10" spans="1:4" ht="16.2" thickBot="1">
      <c r="A10" s="6" t="s">
        <v>7</v>
      </c>
      <c r="B10" s="7" t="s">
        <v>8</v>
      </c>
      <c r="C10" s="8">
        <f>C11</f>
        <v>644600</v>
      </c>
      <c r="D10" s="8">
        <f>D11</f>
        <v>678000</v>
      </c>
    </row>
    <row r="11" spans="1:4" ht="47.4" thickBot="1">
      <c r="A11" s="9" t="s">
        <v>9</v>
      </c>
      <c r="B11" s="10" t="s">
        <v>10</v>
      </c>
      <c r="C11" s="11">
        <v>644600</v>
      </c>
      <c r="D11" s="11">
        <v>678000</v>
      </c>
    </row>
    <row r="12" spans="1:4" ht="16.2" thickBot="1">
      <c r="A12" s="6" t="s">
        <v>11</v>
      </c>
      <c r="B12" s="7" t="s">
        <v>12</v>
      </c>
      <c r="C12" s="8">
        <f>SUM(C13:C13)</f>
        <v>2447700</v>
      </c>
      <c r="D12" s="8">
        <f>SUM(D13:D13)</f>
        <v>2799000</v>
      </c>
    </row>
    <row r="13" spans="1:4" ht="16.2" thickBot="1">
      <c r="A13" s="9" t="s">
        <v>13</v>
      </c>
      <c r="B13" s="10" t="s">
        <v>14</v>
      </c>
      <c r="C13" s="11">
        <v>2447700</v>
      </c>
      <c r="D13" s="11">
        <v>2799000</v>
      </c>
    </row>
    <row r="14" spans="1:4" ht="16.2" thickBot="1">
      <c r="A14" s="6" t="s">
        <v>15</v>
      </c>
      <c r="B14" s="7" t="s">
        <v>16</v>
      </c>
      <c r="C14" s="8">
        <f>C15+C17</f>
        <v>4288100</v>
      </c>
      <c r="D14" s="8">
        <f>SUM(D15+D17)</f>
        <v>4362000</v>
      </c>
    </row>
    <row r="15" spans="1:4" ht="16.2" thickBot="1">
      <c r="A15" s="13" t="s">
        <v>17</v>
      </c>
      <c r="B15" s="14" t="s">
        <v>18</v>
      </c>
      <c r="C15" s="15">
        <f>SUM(C16)</f>
        <v>668600</v>
      </c>
      <c r="D15" s="15">
        <f>SUM(D16)</f>
        <v>683000</v>
      </c>
    </row>
    <row r="16" spans="1:4" ht="31.8" thickBot="1">
      <c r="A16" s="9" t="s">
        <v>19</v>
      </c>
      <c r="B16" s="10" t="s">
        <v>20</v>
      </c>
      <c r="C16" s="11">
        <v>668600</v>
      </c>
      <c r="D16" s="11">
        <v>683000</v>
      </c>
    </row>
    <row r="17" spans="1:7" ht="16.2" thickBot="1">
      <c r="A17" s="13" t="s">
        <v>21</v>
      </c>
      <c r="B17" s="14" t="s">
        <v>22</v>
      </c>
      <c r="C17" s="15">
        <f>SUM(C18+C19)</f>
        <v>3619500</v>
      </c>
      <c r="D17" s="15">
        <f>D18+D19</f>
        <v>3679000</v>
      </c>
    </row>
    <row r="18" spans="1:7" ht="31.8" thickBot="1">
      <c r="A18" s="9" t="s">
        <v>23</v>
      </c>
      <c r="B18" s="12" t="s">
        <v>24</v>
      </c>
      <c r="C18" s="11">
        <v>1784500</v>
      </c>
      <c r="D18" s="11">
        <v>1809000</v>
      </c>
    </row>
    <row r="19" spans="1:7" ht="15.6">
      <c r="A19" s="16"/>
      <c r="B19" s="37" t="s">
        <v>26</v>
      </c>
      <c r="C19" s="39">
        <v>1835000</v>
      </c>
      <c r="D19" s="39">
        <v>1870000</v>
      </c>
    </row>
    <row r="20" spans="1:7" ht="16.2" thickBot="1">
      <c r="A20" s="9" t="s">
        <v>25</v>
      </c>
      <c r="B20" s="38"/>
      <c r="C20" s="40"/>
      <c r="D20" s="40"/>
    </row>
    <row r="21" spans="1:7" ht="16.2" thickBot="1">
      <c r="A21" s="6" t="s">
        <v>27</v>
      </c>
      <c r="B21" s="7" t="s">
        <v>28</v>
      </c>
      <c r="C21" s="8">
        <f>SUM(C22)</f>
        <v>200000</v>
      </c>
      <c r="D21" s="8">
        <f>SUM(D22)</f>
        <v>200000</v>
      </c>
    </row>
    <row r="22" spans="1:7" ht="47.4" thickBot="1">
      <c r="A22" s="13" t="s">
        <v>29</v>
      </c>
      <c r="B22" s="12" t="s">
        <v>30</v>
      </c>
      <c r="C22" s="15">
        <f>SUM(C23)</f>
        <v>200000</v>
      </c>
      <c r="D22" s="15">
        <f>SUM(D23)</f>
        <v>200000</v>
      </c>
    </row>
    <row r="23" spans="1:7" ht="47.4" thickBot="1">
      <c r="A23" s="9" t="s">
        <v>31</v>
      </c>
      <c r="B23" s="10" t="s">
        <v>32</v>
      </c>
      <c r="C23" s="11">
        <v>200000</v>
      </c>
      <c r="D23" s="11">
        <v>200000</v>
      </c>
    </row>
    <row r="24" spans="1:7" ht="16.2" thickBot="1">
      <c r="A24" s="17" t="s">
        <v>43</v>
      </c>
      <c r="B24" s="7" t="s">
        <v>44</v>
      </c>
      <c r="C24" s="8">
        <f>SUM(C26+C31+C39)</f>
        <v>5557673</v>
      </c>
      <c r="D24" s="8">
        <f>D26+D31+D39</f>
        <v>4223191</v>
      </c>
    </row>
    <row r="25" spans="1:7" ht="16.2" thickBot="1">
      <c r="A25" s="13" t="s">
        <v>33</v>
      </c>
      <c r="B25" s="14" t="s">
        <v>34</v>
      </c>
      <c r="C25" s="15">
        <f>SUM(C26+C31+C39)</f>
        <v>5557673</v>
      </c>
      <c r="D25" s="15">
        <f>SUM(D26+D31+D39)</f>
        <v>4223191</v>
      </c>
      <c r="G25" s="24"/>
    </row>
    <row r="26" spans="1:7" ht="16.2" thickBot="1">
      <c r="A26" s="18" t="s">
        <v>46</v>
      </c>
      <c r="B26" s="7" t="s">
        <v>35</v>
      </c>
      <c r="C26" s="8">
        <f>SUM(C28+C30)</f>
        <v>1342000</v>
      </c>
      <c r="D26" s="8">
        <f>D28+D30</f>
        <v>0</v>
      </c>
      <c r="G26" s="24"/>
    </row>
    <row r="27" spans="1:7" ht="16.2" thickBot="1">
      <c r="A27" s="25" t="s">
        <v>70</v>
      </c>
      <c r="B27" s="14" t="s">
        <v>72</v>
      </c>
      <c r="C27" s="8">
        <f>C28</f>
        <v>1342000</v>
      </c>
      <c r="D27" s="8">
        <v>0</v>
      </c>
      <c r="G27" s="24"/>
    </row>
    <row r="28" spans="1:7" ht="31.8" thickBot="1">
      <c r="A28" s="20" t="s">
        <v>58</v>
      </c>
      <c r="B28" s="21" t="s">
        <v>59</v>
      </c>
      <c r="C28" s="26">
        <v>1342000</v>
      </c>
      <c r="D28" s="26">
        <v>0</v>
      </c>
    </row>
    <row r="29" spans="1:7" ht="31.8" thickBot="1">
      <c r="A29" s="20" t="s">
        <v>71</v>
      </c>
      <c r="B29" s="21" t="s">
        <v>73</v>
      </c>
      <c r="C29" s="26">
        <v>0</v>
      </c>
      <c r="D29" s="26">
        <v>0</v>
      </c>
    </row>
    <row r="30" spans="1:7" ht="31.8" thickBot="1">
      <c r="A30" s="20" t="s">
        <v>60</v>
      </c>
      <c r="B30" s="21" t="s">
        <v>61</v>
      </c>
      <c r="C30" s="26">
        <v>0</v>
      </c>
      <c r="D30" s="26">
        <v>0</v>
      </c>
    </row>
    <row r="31" spans="1:7" ht="16.2" thickBot="1">
      <c r="A31" s="6" t="s">
        <v>36</v>
      </c>
      <c r="B31" s="7" t="s">
        <v>37</v>
      </c>
      <c r="C31" s="27">
        <f>C32+C36+C37</f>
        <v>3974733</v>
      </c>
      <c r="D31" s="27">
        <f>D32+D36+D37</f>
        <v>3973354</v>
      </c>
    </row>
    <row r="32" spans="1:7" ht="16.2" thickBot="1">
      <c r="A32" s="9" t="s">
        <v>64</v>
      </c>
      <c r="B32" s="14" t="s">
        <v>62</v>
      </c>
      <c r="C32" s="28">
        <f>C33</f>
        <v>951646</v>
      </c>
      <c r="D32" s="28">
        <f>D33</f>
        <v>951646</v>
      </c>
    </row>
    <row r="33" spans="1:4" ht="16.2" thickBot="1">
      <c r="A33" s="9" t="s">
        <v>68</v>
      </c>
      <c r="B33" s="14" t="s">
        <v>63</v>
      </c>
      <c r="C33" s="28">
        <f>C34+C35</f>
        <v>951646</v>
      </c>
      <c r="D33" s="28">
        <f>D34+D35</f>
        <v>951646</v>
      </c>
    </row>
    <row r="34" spans="1:4" ht="31.8" thickBot="1">
      <c r="A34" s="9" t="s">
        <v>67</v>
      </c>
      <c r="B34" s="10" t="s">
        <v>42</v>
      </c>
      <c r="C34" s="26">
        <v>931943</v>
      </c>
      <c r="D34" s="26">
        <v>931943</v>
      </c>
    </row>
    <row r="35" spans="1:4" ht="47.4" thickBot="1">
      <c r="A35" s="22" t="s">
        <v>65</v>
      </c>
      <c r="B35" s="23" t="s">
        <v>66</v>
      </c>
      <c r="C35" s="26">
        <v>19703</v>
      </c>
      <c r="D35" s="26">
        <v>19703</v>
      </c>
    </row>
    <row r="36" spans="1:4" ht="47.4" thickBot="1">
      <c r="A36" s="9" t="s">
        <v>47</v>
      </c>
      <c r="B36" s="14" t="s">
        <v>48</v>
      </c>
      <c r="C36" s="26">
        <v>2830299</v>
      </c>
      <c r="D36" s="26">
        <v>2830299</v>
      </c>
    </row>
    <row r="37" spans="1:4" ht="16.2" thickBot="1">
      <c r="A37" s="9" t="s">
        <v>49</v>
      </c>
      <c r="B37" s="10" t="s">
        <v>50</v>
      </c>
      <c r="C37" s="26">
        <v>192788</v>
      </c>
      <c r="D37" s="26">
        <v>191409</v>
      </c>
    </row>
    <row r="38" spans="1:4" ht="16.2" thickBot="1">
      <c r="A38" s="9" t="s">
        <v>52</v>
      </c>
      <c r="B38" s="10" t="s">
        <v>51</v>
      </c>
      <c r="C38" s="26">
        <v>0</v>
      </c>
      <c r="D38" s="26"/>
    </row>
    <row r="39" spans="1:4" ht="16.2" thickBot="1">
      <c r="A39" s="19" t="s">
        <v>69</v>
      </c>
      <c r="B39" s="7" t="s">
        <v>38</v>
      </c>
      <c r="C39" s="27">
        <f>SUM(C40)</f>
        <v>240940</v>
      </c>
      <c r="D39" s="27">
        <f>SUM(D40)</f>
        <v>249837</v>
      </c>
    </row>
    <row r="40" spans="1:4" ht="31.8" thickBot="1">
      <c r="A40" s="9" t="s">
        <v>39</v>
      </c>
      <c r="B40" s="10" t="s">
        <v>40</v>
      </c>
      <c r="C40" s="26">
        <v>240940</v>
      </c>
      <c r="D40" s="26">
        <v>249837</v>
      </c>
    </row>
    <row r="41" spans="1:4">
      <c r="A41" s="29"/>
      <c r="B41" s="32" t="s">
        <v>41</v>
      </c>
      <c r="C41" s="41">
        <f>SUM(C8+C24)</f>
        <v>13138073</v>
      </c>
      <c r="D41" s="41">
        <f>SUM(D8+D24)</f>
        <v>12262191</v>
      </c>
    </row>
    <row r="42" spans="1:4">
      <c r="A42" s="30"/>
      <c r="B42" s="33"/>
      <c r="C42" s="42"/>
      <c r="D42" s="42"/>
    </row>
    <row r="43" spans="1:4" ht="15" thickBot="1">
      <c r="A43" s="31"/>
      <c r="B43" s="34"/>
      <c r="C43" s="43"/>
      <c r="D43" s="43"/>
    </row>
  </sheetData>
  <mergeCells count="11">
    <mergeCell ref="A1:D1"/>
    <mergeCell ref="A2:D2"/>
    <mergeCell ref="A3:D3"/>
    <mergeCell ref="B19:B20"/>
    <mergeCell ref="C19:C20"/>
    <mergeCell ref="D19:D20"/>
    <mergeCell ref="A41:A43"/>
    <mergeCell ref="C41:C43"/>
    <mergeCell ref="D41:D43"/>
    <mergeCell ref="B41:B43"/>
    <mergeCell ref="A5:D5"/>
  </mergeCells>
  <pageMargins left="0.7" right="0.7" top="0.75" bottom="0.75" header="0.3" footer="0.3"/>
  <pageSetup paperSize="9" scale="5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2020-11-12T14:20:41Z</dcterms:modified>
</cp:coreProperties>
</file>